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RE Anual" sheetId="1" r:id="rId1"/>
    <sheet name="DRE Trimestral" sheetId="2" r:id="rId2"/>
  </sheets>
  <definedNames>
    <definedName name="_xlnm.Print_Area" localSheetId="1">'DRE Trimestral'!$A$1:$T$47</definedName>
  </definedNames>
  <calcPr fullCalcOnLoad="1"/>
</workbook>
</file>

<file path=xl/sharedStrings.xml><?xml version="1.0" encoding="utf-8"?>
<sst xmlns="http://schemas.openxmlformats.org/spreadsheetml/2006/main" count="85" uniqueCount="43">
  <si>
    <t>ACCOUNT STATEMENTS</t>
  </si>
  <si>
    <t>(in thousand of Brazilian reais)</t>
  </si>
  <si>
    <t>Company</t>
  </si>
  <si>
    <t>Consolidated</t>
  </si>
  <si>
    <t>Continued operations</t>
  </si>
  <si>
    <t>Fair value variation - biological assets</t>
  </si>
  <si>
    <t>Cost of products sold</t>
  </si>
  <si>
    <t>Gross Result</t>
  </si>
  <si>
    <t>Operating (Expenses) Income</t>
  </si>
  <si>
    <t xml:space="preserve">  Selling Expenses</t>
  </si>
  <si>
    <t xml:space="preserve">  General and Administrative Expenses</t>
  </si>
  <si>
    <t xml:space="preserve">  Other Operating Income</t>
  </si>
  <si>
    <t xml:space="preserve">  Equity in Subsidiaires</t>
  </si>
  <si>
    <t>Result Before Financial Result and Taxes</t>
  </si>
  <si>
    <t>Financial Result</t>
  </si>
  <si>
    <t xml:space="preserve">  Financial Income</t>
  </si>
  <si>
    <t xml:space="preserve">  Financial Expenses</t>
  </si>
  <si>
    <t>Income Tax and Social Contribution over Profit</t>
  </si>
  <si>
    <t xml:space="preserve">   Current</t>
  </si>
  <si>
    <t xml:space="preserve">   Deferred</t>
  </si>
  <si>
    <t>Result Before Taxes over Profit</t>
  </si>
  <si>
    <t>Net Result from Continued Operations</t>
  </si>
  <si>
    <t>Discontinued operations</t>
  </si>
  <si>
    <t>Net Result from Discontinued Operations</t>
  </si>
  <si>
    <t>Net Result of the period</t>
  </si>
  <si>
    <t>Profit related to:</t>
  </si>
  <si>
    <t>Controlling shareholders</t>
  </si>
  <si>
    <t>Non controlling shareholders</t>
  </si>
  <si>
    <t xml:space="preserve">  Management sharing</t>
  </si>
  <si>
    <t>STATEMENTS OF INCOME - QUARTERLY</t>
  </si>
  <si>
    <t>12/31/2015 - Year</t>
  </si>
  <si>
    <t>12/31/2015 - 4Q15</t>
  </si>
  <si>
    <t>09/30/2015 - 3Q15</t>
  </si>
  <si>
    <t>06/30/2015 - 2Q15</t>
  </si>
  <si>
    <t>03/31/2015 - 1Q15</t>
  </si>
  <si>
    <t xml:space="preserve">  Other Operating Expenses</t>
  </si>
  <si>
    <t xml:space="preserve">  Management profit sharing</t>
  </si>
  <si>
    <t xml:space="preserve">  Other operating Expenses</t>
  </si>
  <si>
    <t>03/31/2011</t>
  </si>
  <si>
    <t>06/30/2011</t>
  </si>
  <si>
    <t>09/30/2011</t>
  </si>
  <si>
    <t>STATEMENTS OF INCOME - ANNUAL</t>
  </si>
  <si>
    <t>Net Revenue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</si>
</sst>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_);\(0\)"/>
    <numFmt numFmtId="173" formatCode="_(* #,##0_);_(* \(#,##0\);_(* &quot;-&quot;??_);_(@_)"/>
    <numFmt numFmtId="174" formatCode="0.00_);\(0.00\)"/>
    <numFmt numFmtId="175" formatCode="_(* #,##0.0_);_(* \(#,##0.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2"/>
      <name val="Calibri"/>
      <family val="2"/>
    </font>
    <font>
      <u val="single"/>
      <sz val="12"/>
      <name val="Calibri"/>
      <family val="2"/>
    </font>
    <font>
      <sz val="12"/>
      <color indexed="12"/>
      <name val="Calibri"/>
      <family val="2"/>
    </font>
    <font>
      <b/>
      <sz val="12"/>
      <color indexed="57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b/>
      <sz val="12"/>
      <color indexed="58"/>
      <name val="Calibri"/>
      <family val="2"/>
    </font>
    <font>
      <sz val="12"/>
      <color indexed="58"/>
      <name val="Calibri"/>
      <family val="2"/>
    </font>
    <font>
      <b/>
      <sz val="13"/>
      <color indexed="58"/>
      <name val="Calibri"/>
      <family val="2"/>
    </font>
    <font>
      <sz val="10"/>
      <color indexed="58"/>
      <name val="Calibri"/>
      <family val="2"/>
    </font>
    <font>
      <b/>
      <sz val="15"/>
      <color indexed="58"/>
      <name val="Calibri"/>
      <family val="2"/>
    </font>
    <font>
      <b/>
      <sz val="12"/>
      <color rgb="FF003300"/>
      <name val="Calibri"/>
      <family val="2"/>
    </font>
    <font>
      <sz val="12"/>
      <color rgb="FF003300"/>
      <name val="Calibri"/>
      <family val="2"/>
    </font>
    <font>
      <b/>
      <sz val="13"/>
      <color rgb="FF003300"/>
      <name val="Calibri"/>
      <family val="2"/>
    </font>
    <font>
      <sz val="10"/>
      <color rgb="FF003300"/>
      <name val="Calibri"/>
      <family val="2"/>
    </font>
    <font>
      <b/>
      <sz val="15"/>
      <color rgb="FF0033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slant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24" fillId="24" borderId="0" xfId="0" applyFont="1" applyFill="1" applyAlignment="1">
      <alignment/>
    </xf>
    <xf numFmtId="0" fontId="22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23" fillId="24" borderId="0" xfId="0" applyFont="1" applyFill="1" applyAlignment="1">
      <alignment/>
    </xf>
    <xf numFmtId="37" fontId="24" fillId="24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37" fontId="21" fillId="24" borderId="0" xfId="0" applyNumberFormat="1" applyFont="1" applyFill="1" applyAlignment="1">
      <alignment/>
    </xf>
    <xf numFmtId="173" fontId="21" fillId="24" borderId="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37" fontId="20" fillId="24" borderId="0" xfId="0" applyNumberFormat="1" applyFont="1" applyFill="1" applyAlignment="1">
      <alignment/>
    </xf>
    <xf numFmtId="43" fontId="21" fillId="24" borderId="0" xfId="0" applyNumberFormat="1" applyFont="1" applyFill="1" applyAlignment="1">
      <alignment/>
    </xf>
    <xf numFmtId="0" fontId="22" fillId="24" borderId="0" xfId="0" applyFont="1" applyFill="1" applyAlignment="1">
      <alignment wrapText="1"/>
    </xf>
    <xf numFmtId="37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37" fontId="22" fillId="24" borderId="0" xfId="0" applyNumberFormat="1" applyFont="1" applyFill="1" applyAlignment="1">
      <alignment/>
    </xf>
    <xf numFmtId="37" fontId="23" fillId="24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4" fillId="0" borderId="0" xfId="0" applyFont="1" applyAlignment="1">
      <alignment/>
    </xf>
    <xf numFmtId="14" fontId="22" fillId="0" borderId="0" xfId="55" applyNumberFormat="1" applyFont="1" applyBorder="1" applyAlignment="1">
      <alignment horizontal="center"/>
    </xf>
    <xf numFmtId="172" fontId="22" fillId="0" borderId="0" xfId="55" applyNumberFormat="1" applyFont="1" applyBorder="1" applyAlignment="1">
      <alignment/>
    </xf>
    <xf numFmtId="0" fontId="21" fillId="0" borderId="0" xfId="0" applyFont="1" applyBorder="1" applyAlignment="1">
      <alignment/>
    </xf>
    <xf numFmtId="0" fontId="25" fillId="0" borderId="0" xfId="0" applyFont="1" applyAlignment="1">
      <alignment/>
    </xf>
    <xf numFmtId="14" fontId="25" fillId="0" borderId="0" xfId="55" applyNumberFormat="1" applyFont="1" applyBorder="1" applyAlignment="1">
      <alignment horizontal="center"/>
    </xf>
    <xf numFmtId="172" fontId="25" fillId="0" borderId="0" xfId="55" applyNumberFormat="1" applyFont="1" applyBorder="1" applyAlignment="1">
      <alignment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22" fillId="24" borderId="0" xfId="0" applyFont="1" applyFill="1" applyAlignment="1">
      <alignment/>
    </xf>
    <xf numFmtId="173" fontId="20" fillId="0" borderId="0" xfId="55" applyNumberFormat="1" applyFont="1" applyBorder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Border="1" applyAlignment="1">
      <alignment/>
    </xf>
    <xf numFmtId="173" fontId="21" fillId="24" borderId="0" xfId="0" applyNumberFormat="1" applyFont="1" applyFill="1" applyBorder="1" applyAlignment="1">
      <alignment/>
    </xf>
    <xf numFmtId="173" fontId="21" fillId="24" borderId="0" xfId="55" applyNumberFormat="1" applyFont="1" applyFill="1" applyBorder="1" applyAlignment="1">
      <alignment/>
    </xf>
    <xf numFmtId="43" fontId="21" fillId="24" borderId="0" xfId="55" applyFont="1" applyFill="1" applyBorder="1" applyAlignment="1">
      <alignment/>
    </xf>
    <xf numFmtId="0" fontId="24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173" fontId="22" fillId="24" borderId="0" xfId="0" applyNumberFormat="1" applyFont="1" applyFill="1" applyBorder="1" applyAlignment="1">
      <alignment/>
    </xf>
    <xf numFmtId="173" fontId="21" fillId="24" borderId="0" xfId="0" applyNumberFormat="1" applyFont="1" applyFill="1" applyBorder="1" applyAlignment="1">
      <alignment/>
    </xf>
    <xf numFmtId="37" fontId="21" fillId="24" borderId="0" xfId="0" applyNumberFormat="1" applyFont="1" applyFill="1" applyBorder="1" applyAlignment="1">
      <alignment/>
    </xf>
    <xf numFmtId="173" fontId="21" fillId="0" borderId="0" xfId="0" applyNumberFormat="1" applyFont="1" applyAlignment="1">
      <alignment/>
    </xf>
    <xf numFmtId="174" fontId="21" fillId="24" borderId="0" xfId="0" applyNumberFormat="1" applyFont="1" applyFill="1" applyBorder="1" applyAlignment="1">
      <alignment/>
    </xf>
    <xf numFmtId="43" fontId="21" fillId="24" borderId="0" xfId="0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wrapText="1"/>
    </xf>
    <xf numFmtId="3" fontId="21" fillId="0" borderId="0" xfId="0" applyNumberFormat="1" applyFont="1" applyAlignment="1">
      <alignment/>
    </xf>
    <xf numFmtId="173" fontId="20" fillId="24" borderId="0" xfId="0" applyNumberFormat="1" applyFont="1" applyFill="1" applyBorder="1" applyAlignment="1">
      <alignment/>
    </xf>
    <xf numFmtId="43" fontId="21" fillId="0" borderId="0" xfId="55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/>
    </xf>
    <xf numFmtId="37" fontId="21" fillId="0" borderId="0" xfId="0" applyNumberFormat="1" applyFont="1" applyAlignment="1">
      <alignment/>
    </xf>
    <xf numFmtId="173" fontId="21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23" fillId="0" borderId="0" xfId="0" applyFont="1" applyFill="1" applyAlignment="1">
      <alignment/>
    </xf>
    <xf numFmtId="173" fontId="21" fillId="0" borderId="0" xfId="55" applyNumberFormat="1" applyFont="1" applyAlignment="1">
      <alignment/>
    </xf>
    <xf numFmtId="43" fontId="21" fillId="0" borderId="0" xfId="55" applyFont="1" applyAlignment="1">
      <alignment/>
    </xf>
    <xf numFmtId="173" fontId="21" fillId="0" borderId="0" xfId="0" applyNumberFormat="1" applyFont="1" applyFill="1" applyBorder="1" applyAlignment="1">
      <alignment/>
    </xf>
    <xf numFmtId="37" fontId="24" fillId="0" borderId="0" xfId="0" applyNumberFormat="1" applyFont="1" applyFill="1" applyAlignment="1">
      <alignment/>
    </xf>
    <xf numFmtId="43" fontId="21" fillId="0" borderId="0" xfId="0" applyNumberFormat="1" applyFont="1" applyFill="1" applyAlignment="1">
      <alignment/>
    </xf>
    <xf numFmtId="37" fontId="22" fillId="0" borderId="0" xfId="0" applyNumberFormat="1" applyFont="1" applyFill="1" applyAlignment="1">
      <alignment wrapText="1"/>
    </xf>
    <xf numFmtId="37" fontId="22" fillId="0" borderId="0" xfId="0" applyNumberFormat="1" applyFont="1" applyFill="1" applyAlignment="1">
      <alignment/>
    </xf>
    <xf numFmtId="37" fontId="20" fillId="0" borderId="0" xfId="0" applyNumberFormat="1" applyFont="1" applyFill="1" applyAlignment="1">
      <alignment/>
    </xf>
    <xf numFmtId="173" fontId="21" fillId="0" borderId="0" xfId="55" applyNumberFormat="1" applyFont="1" applyFill="1" applyAlignment="1">
      <alignment/>
    </xf>
    <xf numFmtId="0" fontId="21" fillId="0" borderId="0" xfId="0" applyFont="1" applyFill="1" applyBorder="1" applyAlignment="1">
      <alignment/>
    </xf>
    <xf numFmtId="173" fontId="20" fillId="0" borderId="0" xfId="55" applyNumberFormat="1" applyFont="1" applyFill="1" applyAlignment="1">
      <alignment/>
    </xf>
    <xf numFmtId="43" fontId="20" fillId="0" borderId="0" xfId="55" applyFont="1" applyFill="1" applyAlignment="1">
      <alignment/>
    </xf>
    <xf numFmtId="43" fontId="21" fillId="0" borderId="0" xfId="55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4" fontId="20" fillId="0" borderId="0" xfId="0" applyNumberFormat="1" applyFont="1" applyFill="1" applyAlignment="1">
      <alignment/>
    </xf>
    <xf numFmtId="174" fontId="21" fillId="0" borderId="0" xfId="0" applyNumberFormat="1" applyFont="1" applyFill="1" applyAlignment="1">
      <alignment/>
    </xf>
    <xf numFmtId="173" fontId="22" fillId="0" borderId="0" xfId="0" applyNumberFormat="1" applyFont="1" applyFill="1" applyBorder="1" applyAlignment="1">
      <alignment/>
    </xf>
    <xf numFmtId="3" fontId="21" fillId="0" borderId="0" xfId="0" applyNumberFormat="1" applyFont="1" applyFill="1" applyAlignment="1">
      <alignment wrapText="1"/>
    </xf>
    <xf numFmtId="3" fontId="21" fillId="0" borderId="0" xfId="0" applyNumberFormat="1" applyFont="1" applyFill="1" applyAlignment="1">
      <alignment/>
    </xf>
    <xf numFmtId="173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37" fontId="23" fillId="0" borderId="0" xfId="0" applyNumberFormat="1" applyFont="1" applyFill="1" applyAlignment="1">
      <alignment/>
    </xf>
    <xf numFmtId="173" fontId="21" fillId="0" borderId="0" xfId="0" applyNumberFormat="1" applyFont="1" applyFill="1" applyAlignment="1">
      <alignment horizontal="right"/>
    </xf>
    <xf numFmtId="0" fontId="26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14" fontId="33" fillId="0" borderId="10" xfId="55" applyNumberFormat="1" applyFont="1" applyBorder="1" applyAlignment="1">
      <alignment horizontal="center"/>
    </xf>
    <xf numFmtId="172" fontId="33" fillId="0" borderId="10" xfId="55" applyNumberFormat="1" applyFont="1" applyBorder="1" applyAlignment="1">
      <alignment/>
    </xf>
    <xf numFmtId="0" fontId="33" fillId="24" borderId="0" xfId="0" applyFont="1" applyFill="1" applyAlignment="1">
      <alignment/>
    </xf>
    <xf numFmtId="37" fontId="33" fillId="24" borderId="11" xfId="0" applyNumberFormat="1" applyFont="1" applyFill="1" applyBorder="1" applyAlignment="1">
      <alignment/>
    </xf>
    <xf numFmtId="37" fontId="33" fillId="0" borderId="11" xfId="0" applyNumberFormat="1" applyFont="1" applyFill="1" applyBorder="1" applyAlignment="1">
      <alignment/>
    </xf>
    <xf numFmtId="173" fontId="33" fillId="0" borderId="11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24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24" borderId="0" xfId="0" applyFont="1" applyFill="1" applyAlignment="1">
      <alignment wrapText="1"/>
    </xf>
    <xf numFmtId="173" fontId="33" fillId="0" borderId="0" xfId="0" applyNumberFormat="1" applyFont="1" applyFill="1" applyBorder="1" applyAlignment="1">
      <alignment/>
    </xf>
    <xf numFmtId="37" fontId="33" fillId="24" borderId="12" xfId="0" applyNumberFormat="1" applyFont="1" applyFill="1" applyBorder="1" applyAlignment="1">
      <alignment/>
    </xf>
    <xf numFmtId="37" fontId="33" fillId="0" borderId="12" xfId="0" applyNumberFormat="1" applyFont="1" applyFill="1" applyBorder="1" applyAlignment="1">
      <alignment/>
    </xf>
    <xf numFmtId="173" fontId="33" fillId="0" borderId="0" xfId="0" applyNumberFormat="1" applyFont="1" applyFill="1" applyAlignment="1">
      <alignment/>
    </xf>
    <xf numFmtId="173" fontId="33" fillId="0" borderId="12" xfId="0" applyNumberFormat="1" applyFont="1" applyFill="1" applyBorder="1" applyAlignment="1">
      <alignment/>
    </xf>
    <xf numFmtId="173" fontId="21" fillId="0" borderId="0" xfId="0" applyNumberFormat="1" applyFont="1" applyFill="1" applyAlignment="1">
      <alignment/>
    </xf>
    <xf numFmtId="173" fontId="21" fillId="0" borderId="0" xfId="0" applyNumberFormat="1" applyFont="1" applyFill="1" applyBorder="1" applyAlignment="1">
      <alignment/>
    </xf>
    <xf numFmtId="173" fontId="21" fillId="24" borderId="0" xfId="0" applyNumberFormat="1" applyFont="1" applyFill="1" applyAlignment="1">
      <alignment/>
    </xf>
    <xf numFmtId="41" fontId="21" fillId="24" borderId="0" xfId="0" applyNumberFormat="1" applyFont="1" applyFill="1" applyAlignment="1">
      <alignment/>
    </xf>
    <xf numFmtId="37" fontId="22" fillId="24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173" fontId="22" fillId="24" borderId="0" xfId="0" applyNumberFormat="1" applyFont="1" applyFill="1" applyBorder="1" applyAlignment="1">
      <alignment/>
    </xf>
    <xf numFmtId="43" fontId="21" fillId="0" borderId="0" xfId="55" applyFont="1" applyBorder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173" fontId="21" fillId="0" borderId="0" xfId="0" applyNumberFormat="1" applyFont="1" applyAlignment="1">
      <alignment/>
    </xf>
    <xf numFmtId="173" fontId="20" fillId="24" borderId="0" xfId="0" applyNumberFormat="1" applyFont="1" applyFill="1" applyBorder="1" applyAlignment="1">
      <alignment/>
    </xf>
    <xf numFmtId="173" fontId="33" fillId="24" borderId="12" xfId="0" applyNumberFormat="1" applyFont="1" applyFill="1" applyBorder="1" applyAlignment="1">
      <alignment/>
    </xf>
    <xf numFmtId="173" fontId="33" fillId="24" borderId="0" xfId="0" applyNumberFormat="1" applyFont="1" applyFill="1" applyBorder="1" applyAlignment="1">
      <alignment/>
    </xf>
    <xf numFmtId="0" fontId="33" fillId="24" borderId="0" xfId="0" applyFont="1" applyFill="1" applyBorder="1" applyAlignment="1">
      <alignment/>
    </xf>
    <xf numFmtId="43" fontId="34" fillId="0" borderId="12" xfId="55" applyFont="1" applyBorder="1" applyAlignment="1">
      <alignment/>
    </xf>
    <xf numFmtId="173" fontId="21" fillId="0" borderId="0" xfId="0" applyNumberFormat="1" applyFont="1" applyAlignment="1">
      <alignment horizontal="right"/>
    </xf>
    <xf numFmtId="0" fontId="21" fillId="24" borderId="0" xfId="0" applyFont="1" applyFill="1" applyBorder="1" applyAlignment="1">
      <alignment/>
    </xf>
    <xf numFmtId="0" fontId="24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2" fillId="24" borderId="0" xfId="0" applyFont="1" applyFill="1" applyBorder="1" applyAlignment="1">
      <alignment/>
    </xf>
    <xf numFmtId="173" fontId="33" fillId="24" borderId="11" xfId="0" applyNumberFormat="1" applyFont="1" applyFill="1" applyBorder="1" applyAlignment="1">
      <alignment/>
    </xf>
    <xf numFmtId="173" fontId="20" fillId="24" borderId="0" xfId="0" applyNumberFormat="1" applyFont="1" applyFill="1" applyAlignment="1">
      <alignment/>
    </xf>
    <xf numFmtId="0" fontId="20" fillId="24" borderId="0" xfId="0" applyFont="1" applyFill="1" applyBorder="1" applyAlignment="1">
      <alignment/>
    </xf>
    <xf numFmtId="43" fontId="21" fillId="24" borderId="0" xfId="0" applyNumberFormat="1" applyFont="1" applyFill="1" applyBorder="1" applyAlignment="1">
      <alignment/>
    </xf>
    <xf numFmtId="173" fontId="21" fillId="24" borderId="0" xfId="0" applyNumberFormat="1" applyFont="1" applyFill="1" applyBorder="1" applyAlignment="1">
      <alignment/>
    </xf>
    <xf numFmtId="173" fontId="21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41" fontId="21" fillId="24" borderId="0" xfId="0" applyNumberFormat="1" applyFont="1" applyFill="1" applyAlignment="1">
      <alignment/>
    </xf>
    <xf numFmtId="41" fontId="21" fillId="24" borderId="0" xfId="0" applyNumberFormat="1" applyFont="1" applyFill="1" applyBorder="1" applyAlignment="1">
      <alignment/>
    </xf>
    <xf numFmtId="41" fontId="20" fillId="24" borderId="0" xfId="0" applyNumberFormat="1" applyFont="1" applyFill="1" applyAlignment="1">
      <alignment/>
    </xf>
    <xf numFmtId="174" fontId="21" fillId="24" borderId="0" xfId="0" applyNumberFormat="1" applyFont="1" applyFill="1" applyAlignment="1">
      <alignment/>
    </xf>
    <xf numFmtId="174" fontId="20" fillId="24" borderId="0" xfId="0" applyNumberFormat="1" applyFont="1" applyFill="1" applyAlignment="1">
      <alignment/>
    </xf>
    <xf numFmtId="0" fontId="24" fillId="24" borderId="0" xfId="0" applyFont="1" applyFill="1" applyBorder="1" applyAlignment="1">
      <alignment/>
    </xf>
    <xf numFmtId="41" fontId="21" fillId="24" borderId="0" xfId="55" applyNumberFormat="1" applyFont="1" applyFill="1" applyAlignment="1">
      <alignment/>
    </xf>
    <xf numFmtId="173" fontId="21" fillId="24" borderId="0" xfId="55" applyNumberFormat="1" applyFont="1" applyFill="1" applyBorder="1" applyAlignment="1">
      <alignment/>
    </xf>
    <xf numFmtId="173" fontId="21" fillId="24" borderId="0" xfId="55" applyNumberFormat="1" applyFont="1" applyFill="1" applyAlignment="1">
      <alignment/>
    </xf>
    <xf numFmtId="43" fontId="21" fillId="24" borderId="0" xfId="55" applyFont="1" applyFill="1" applyAlignment="1">
      <alignment/>
    </xf>
    <xf numFmtId="173" fontId="20" fillId="24" borderId="0" xfId="55" applyNumberFormat="1" applyFont="1" applyFill="1" applyAlignment="1">
      <alignment/>
    </xf>
    <xf numFmtId="43" fontId="20" fillId="24" borderId="0" xfId="55" applyFont="1" applyFill="1" applyAlignment="1">
      <alignment/>
    </xf>
    <xf numFmtId="173" fontId="20" fillId="0" borderId="0" xfId="55" applyNumberFormat="1" applyFont="1" applyBorder="1" applyAlignment="1">
      <alignment/>
    </xf>
    <xf numFmtId="14" fontId="22" fillId="0" borderId="0" xfId="55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37" fontId="21" fillId="24" borderId="0" xfId="0" applyNumberFormat="1" applyFont="1" applyFill="1" applyBorder="1" applyAlignment="1">
      <alignment/>
    </xf>
    <xf numFmtId="0" fontId="21" fillId="24" borderId="0" xfId="0" applyFont="1" applyFill="1" applyAlignment="1">
      <alignment/>
    </xf>
    <xf numFmtId="173" fontId="21" fillId="0" borderId="0" xfId="56" applyNumberFormat="1" applyFont="1" applyAlignment="1">
      <alignment/>
    </xf>
    <xf numFmtId="41" fontId="21" fillId="0" borderId="0" xfId="0" applyNumberFormat="1" applyFont="1" applyFill="1" applyAlignment="1">
      <alignment/>
    </xf>
    <xf numFmtId="173" fontId="33" fillId="24" borderId="0" xfId="0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1" fontId="33" fillId="0" borderId="0" xfId="0" applyNumberFormat="1" applyFont="1" applyFill="1" applyAlignment="1">
      <alignment horizontal="center"/>
    </xf>
    <xf numFmtId="14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center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Separador de milhares 2" xfId="55"/>
    <cellStyle name="Separador de milhares 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1114425</xdr:colOff>
      <xdr:row>3</xdr:row>
      <xdr:rowOff>161925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0</xdr:col>
      <xdr:colOff>1114425</xdr:colOff>
      <xdr:row>3</xdr:row>
      <xdr:rowOff>161925</xdr:rowOff>
    </xdr:to>
    <xdr:pic>
      <xdr:nvPicPr>
        <xdr:cNvPr id="1" name="Picture 1" descr="logomarca_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1"/>
  <sheetViews>
    <sheetView showGridLines="0" tabSelected="1"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60.421875" style="15" customWidth="1"/>
    <col min="2" max="2" width="13.28125" style="15" customWidth="1"/>
    <col min="3" max="3" width="3.8515625" style="15" customWidth="1"/>
    <col min="4" max="4" width="13.28125" style="15" customWidth="1"/>
    <col min="5" max="5" width="1.8515625" style="15" customWidth="1"/>
    <col min="6" max="6" width="13.28125" style="15" hidden="1" customWidth="1"/>
    <col min="7" max="7" width="3.8515625" style="15" hidden="1" customWidth="1"/>
    <col min="8" max="8" width="13.28125" style="15" hidden="1" customWidth="1"/>
    <col min="9" max="9" width="1.8515625" style="15" hidden="1" customWidth="1"/>
    <col min="10" max="10" width="13.28125" style="15" hidden="1" customWidth="1"/>
    <col min="11" max="11" width="3.7109375" style="15" hidden="1" customWidth="1"/>
    <col min="12" max="12" width="13.140625" style="15" hidden="1" customWidth="1"/>
    <col min="13" max="13" width="1.7109375" style="114" hidden="1" customWidth="1"/>
    <col min="14" max="14" width="13.28125" style="15" hidden="1" customWidth="1"/>
    <col min="15" max="15" width="3.8515625" style="15" hidden="1" customWidth="1"/>
    <col min="16" max="16" width="0.13671875" style="15" hidden="1" customWidth="1"/>
    <col min="17" max="17" width="13.28125" style="15" customWidth="1"/>
    <col min="18" max="18" width="3.8515625" style="15" customWidth="1"/>
    <col min="19" max="19" width="13.28125" style="15" customWidth="1"/>
    <col min="20" max="20" width="16.00390625" style="15" customWidth="1"/>
    <col min="21" max="21" width="9.140625" style="15" customWidth="1"/>
    <col min="22" max="22" width="11.421875" style="15" bestFit="1" customWidth="1"/>
    <col min="23" max="16384" width="9.140625" style="15" customWidth="1"/>
  </cols>
  <sheetData>
    <row r="2" spans="1:20" ht="19.5">
      <c r="A2" s="163" t="s">
        <v>0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54"/>
    </row>
    <row r="3" spans="1:20" ht="15.7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</row>
    <row r="4" spans="1:20" ht="17.25">
      <c r="A4" s="164" t="s">
        <v>41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56"/>
    </row>
    <row r="5" spans="1:21" ht="15.75">
      <c r="A5" s="165" t="s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55"/>
      <c r="U5" s="154"/>
    </row>
    <row r="6" spans="1:20" ht="15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92"/>
      <c r="O6" s="92"/>
      <c r="P6" s="92"/>
      <c r="Q6" s="90"/>
      <c r="R6" s="90"/>
      <c r="S6" s="90"/>
      <c r="T6" s="23"/>
    </row>
    <row r="7" spans="1:20" s="129" customFormat="1" ht="15.75">
      <c r="A7" s="90"/>
      <c r="B7" s="166">
        <v>2015</v>
      </c>
      <c r="C7" s="166"/>
      <c r="D7" s="166"/>
      <c r="E7" s="90"/>
      <c r="F7" s="167" t="s">
        <v>40</v>
      </c>
      <c r="G7" s="168"/>
      <c r="H7" s="168"/>
      <c r="I7" s="90"/>
      <c r="J7" s="167" t="s">
        <v>39</v>
      </c>
      <c r="K7" s="168"/>
      <c r="L7" s="168"/>
      <c r="M7" s="93"/>
      <c r="N7" s="167" t="s">
        <v>38</v>
      </c>
      <c r="O7" s="168"/>
      <c r="P7" s="168"/>
      <c r="Q7" s="166">
        <v>2014</v>
      </c>
      <c r="R7" s="166"/>
      <c r="S7" s="166"/>
      <c r="T7" s="153"/>
    </row>
    <row r="8" spans="1:20" s="129" customFormat="1" ht="16.5" thickBot="1">
      <c r="A8" s="90"/>
      <c r="B8" s="94" t="s">
        <v>2</v>
      </c>
      <c r="C8" s="95"/>
      <c r="D8" s="94" t="s">
        <v>3</v>
      </c>
      <c r="E8" s="90"/>
      <c r="F8" s="94" t="s">
        <v>2</v>
      </c>
      <c r="G8" s="95"/>
      <c r="H8" s="94" t="s">
        <v>3</v>
      </c>
      <c r="I8" s="90"/>
      <c r="J8" s="94" t="s">
        <v>2</v>
      </c>
      <c r="K8" s="95"/>
      <c r="L8" s="94" t="s">
        <v>3</v>
      </c>
      <c r="M8" s="90"/>
      <c r="N8" s="94" t="s">
        <v>2</v>
      </c>
      <c r="O8" s="95"/>
      <c r="P8" s="94" t="s">
        <v>3</v>
      </c>
      <c r="Q8" s="94" t="s">
        <v>2</v>
      </c>
      <c r="R8" s="95"/>
      <c r="S8" s="94" t="s">
        <v>3</v>
      </c>
      <c r="T8" s="152"/>
    </row>
    <row r="9" spans="14:20" ht="15.75">
      <c r="N9" s="30"/>
      <c r="O9" s="30"/>
      <c r="P9" s="30"/>
      <c r="T9" s="31"/>
    </row>
    <row r="10" spans="1:20" ht="15.75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134"/>
      <c r="N10" s="10"/>
      <c r="O10" s="10"/>
      <c r="P10" s="10"/>
      <c r="Q10" s="3"/>
      <c r="R10" s="3"/>
      <c r="S10" s="3"/>
      <c r="T10" s="151"/>
    </row>
    <row r="11" spans="1:20" ht="15.75">
      <c r="A11" s="4" t="s">
        <v>42</v>
      </c>
      <c r="B11" s="8">
        <v>747123</v>
      </c>
      <c r="C11" s="4"/>
      <c r="D11" s="8">
        <v>758758</v>
      </c>
      <c r="E11" s="4"/>
      <c r="F11" s="8">
        <v>114020</v>
      </c>
      <c r="G11" s="4"/>
      <c r="H11" s="8">
        <v>122053</v>
      </c>
      <c r="I11" s="4"/>
      <c r="J11" s="111">
        <v>111067</v>
      </c>
      <c r="K11" s="3"/>
      <c r="L11" s="111">
        <v>118316</v>
      </c>
      <c r="M11" s="128"/>
      <c r="N11" s="111">
        <v>108812</v>
      </c>
      <c r="O11" s="4"/>
      <c r="P11" s="111">
        <v>115605</v>
      </c>
      <c r="Q11" s="8">
        <v>666347</v>
      </c>
      <c r="R11" s="4"/>
      <c r="S11" s="8">
        <v>738499</v>
      </c>
      <c r="T11" s="9"/>
    </row>
    <row r="12" spans="1:20" ht="15.75">
      <c r="A12" s="4"/>
      <c r="B12" s="8"/>
      <c r="C12" s="4"/>
      <c r="D12" s="8"/>
      <c r="E12" s="4"/>
      <c r="F12" s="8"/>
      <c r="G12" s="4"/>
      <c r="H12" s="8"/>
      <c r="I12" s="4"/>
      <c r="J12" s="149"/>
      <c r="K12" s="150"/>
      <c r="L12" s="149"/>
      <c r="M12" s="128"/>
      <c r="N12" s="147"/>
      <c r="O12" s="148"/>
      <c r="P12" s="147"/>
      <c r="Q12" s="8"/>
      <c r="R12" s="4"/>
      <c r="S12" s="8"/>
      <c r="T12" s="146"/>
    </row>
    <row r="13" spans="1:20" ht="15.75">
      <c r="A13" s="4" t="s">
        <v>5</v>
      </c>
      <c r="B13" s="9">
        <v>13749</v>
      </c>
      <c r="C13" s="4"/>
      <c r="D13" s="9">
        <v>-6450</v>
      </c>
      <c r="E13" s="4"/>
      <c r="F13" s="9">
        <v>0</v>
      </c>
      <c r="G13" s="4"/>
      <c r="H13" s="9">
        <v>0</v>
      </c>
      <c r="I13" s="4"/>
      <c r="J13" s="9">
        <v>-4947</v>
      </c>
      <c r="K13" s="128"/>
      <c r="L13" s="9">
        <v>-1224</v>
      </c>
      <c r="M13" s="128"/>
      <c r="N13" s="9">
        <v>0</v>
      </c>
      <c r="O13" s="128"/>
      <c r="P13" s="9">
        <v>0</v>
      </c>
      <c r="Q13" s="9">
        <v>8973</v>
      </c>
      <c r="R13" s="4"/>
      <c r="S13" s="9">
        <v>29416</v>
      </c>
      <c r="T13" s="9"/>
    </row>
    <row r="14" spans="1:20" ht="15.75">
      <c r="A14" s="4" t="s">
        <v>6</v>
      </c>
      <c r="B14" s="111">
        <v>-535478</v>
      </c>
      <c r="C14" s="111"/>
      <c r="D14" s="111">
        <v>-530437</v>
      </c>
      <c r="E14" s="112"/>
      <c r="F14" s="112">
        <v>-86702</v>
      </c>
      <c r="G14" s="112"/>
      <c r="H14" s="112">
        <v>-88476</v>
      </c>
      <c r="I14" s="112"/>
      <c r="J14" s="145">
        <v>-88006</v>
      </c>
      <c r="K14" s="141"/>
      <c r="L14" s="112">
        <v>-90096</v>
      </c>
      <c r="M14" s="140"/>
      <c r="N14" s="145">
        <v>-82636</v>
      </c>
      <c r="O14" s="112"/>
      <c r="P14" s="112">
        <v>-84042</v>
      </c>
      <c r="Q14" s="112">
        <v>-512514</v>
      </c>
      <c r="R14" s="112"/>
      <c r="S14" s="112">
        <v>-545224</v>
      </c>
      <c r="T14" s="9"/>
    </row>
    <row r="15" spans="1:20" ht="15.75">
      <c r="A15" s="1"/>
      <c r="B15" s="6"/>
      <c r="C15" s="1"/>
      <c r="D15" s="6"/>
      <c r="E15" s="1"/>
      <c r="F15" s="6"/>
      <c r="G15" s="1"/>
      <c r="H15" s="6"/>
      <c r="I15" s="1"/>
      <c r="J15" s="10"/>
      <c r="K15" s="10"/>
      <c r="L15" s="10"/>
      <c r="M15" s="144"/>
      <c r="N15" s="10"/>
      <c r="O15" s="10"/>
      <c r="P15" s="10"/>
      <c r="Q15" s="6"/>
      <c r="R15" s="1"/>
      <c r="S15" s="6"/>
      <c r="T15" s="131"/>
    </row>
    <row r="16" spans="1:20" s="129" customFormat="1" ht="15.75">
      <c r="A16" s="96" t="s">
        <v>7</v>
      </c>
      <c r="B16" s="97">
        <f>B11+B13+B14</f>
        <v>225394</v>
      </c>
      <c r="C16" s="96"/>
      <c r="D16" s="97">
        <f>D11+D13+D14</f>
        <v>221871</v>
      </c>
      <c r="E16" s="96"/>
      <c r="F16" s="97">
        <f>F11+F13+F14</f>
        <v>27318</v>
      </c>
      <c r="G16" s="96"/>
      <c r="H16" s="97">
        <f>H11+H13+H14</f>
        <v>33577</v>
      </c>
      <c r="I16" s="96"/>
      <c r="J16" s="132">
        <f>J11+J13+J14</f>
        <v>18114</v>
      </c>
      <c r="K16" s="125"/>
      <c r="L16" s="132">
        <f>L11+L13+L14</f>
        <v>26996</v>
      </c>
      <c r="M16" s="125"/>
      <c r="N16" s="132">
        <f>N11+N13+N14</f>
        <v>26176</v>
      </c>
      <c r="O16" s="125"/>
      <c r="P16" s="132">
        <f>P11+P13+P14</f>
        <v>31563</v>
      </c>
      <c r="Q16" s="97">
        <f>Q11+Q13+Q14</f>
        <v>162806</v>
      </c>
      <c r="R16" s="96"/>
      <c r="S16" s="97">
        <f>S11+S13+S14</f>
        <v>222691</v>
      </c>
      <c r="T16" s="116"/>
    </row>
    <row r="17" spans="1:22" ht="15.75">
      <c r="A17" s="1"/>
      <c r="B17" s="6"/>
      <c r="C17" s="1"/>
      <c r="D17" s="6"/>
      <c r="E17" s="1"/>
      <c r="F17" s="6"/>
      <c r="G17" s="1"/>
      <c r="H17" s="6"/>
      <c r="I17" s="1"/>
      <c r="J17" s="10"/>
      <c r="K17" s="10"/>
      <c r="L17" s="10"/>
      <c r="M17" s="144"/>
      <c r="N17" s="10"/>
      <c r="O17" s="10"/>
      <c r="P17" s="10"/>
      <c r="Q17" s="6"/>
      <c r="R17" s="1"/>
      <c r="S17" s="6"/>
      <c r="T17" s="131"/>
      <c r="V17" s="129"/>
    </row>
    <row r="18" spans="1:20" ht="15.75">
      <c r="A18" s="4" t="s">
        <v>8</v>
      </c>
      <c r="B18" s="112">
        <f>SUM(B19:B24)</f>
        <v>-129611</v>
      </c>
      <c r="C18" s="4"/>
      <c r="D18" s="112">
        <f>SUM(D19:D24)</f>
        <v>-128336</v>
      </c>
      <c r="E18" s="4"/>
      <c r="F18" s="8">
        <f>SUM(F19:F24)</f>
        <v>-14350</v>
      </c>
      <c r="G18" s="4"/>
      <c r="H18" s="8">
        <f>SUM(H19:H24)</f>
        <v>-20606</v>
      </c>
      <c r="I18" s="4"/>
      <c r="J18" s="137">
        <f>SUM(J19:J24)</f>
        <v>-10433</v>
      </c>
      <c r="K18" s="11"/>
      <c r="L18" s="137">
        <f>SUM(L19:L24)</f>
        <v>-19339</v>
      </c>
      <c r="M18" s="128"/>
      <c r="N18" s="137">
        <f>SUM(N19:N24)</f>
        <v>-13436</v>
      </c>
      <c r="O18" s="8"/>
      <c r="P18" s="137">
        <f>SUM(P19:P24)</f>
        <v>-18603</v>
      </c>
      <c r="Q18" s="112">
        <f>SUM(Q19:Q24)</f>
        <v>-54339</v>
      </c>
      <c r="R18" s="4"/>
      <c r="S18" s="112">
        <f>SUM(S19:S24)</f>
        <v>-122976</v>
      </c>
      <c r="T18" s="136"/>
    </row>
    <row r="19" spans="1:20" ht="15.75">
      <c r="A19" s="4" t="s">
        <v>9</v>
      </c>
      <c r="B19" s="111">
        <v>-81133</v>
      </c>
      <c r="C19" s="4"/>
      <c r="D19" s="111">
        <v>-81133</v>
      </c>
      <c r="E19" s="4"/>
      <c r="F19" s="8">
        <v>-10761</v>
      </c>
      <c r="G19" s="4"/>
      <c r="H19" s="8">
        <v>-11141</v>
      </c>
      <c r="I19" s="4"/>
      <c r="J19" s="137">
        <v>-9949</v>
      </c>
      <c r="K19" s="3"/>
      <c r="L19" s="137">
        <v>-10217</v>
      </c>
      <c r="M19" s="128"/>
      <c r="N19" s="137">
        <v>-9814</v>
      </c>
      <c r="O19" s="4"/>
      <c r="P19" s="137">
        <v>-10065</v>
      </c>
      <c r="Q19" s="112">
        <v>-55584</v>
      </c>
      <c r="R19" s="4"/>
      <c r="S19" s="112">
        <v>-70738</v>
      </c>
      <c r="T19" s="136"/>
    </row>
    <row r="20" spans="1:22" ht="15.75">
      <c r="A20" s="4" t="s">
        <v>10</v>
      </c>
      <c r="B20" s="111">
        <v>-44826</v>
      </c>
      <c r="C20" s="4"/>
      <c r="D20" s="111">
        <v>-46415</v>
      </c>
      <c r="E20" s="4"/>
      <c r="F20" s="8">
        <v>-9190</v>
      </c>
      <c r="G20" s="4"/>
      <c r="H20" s="8">
        <v>-11149</v>
      </c>
      <c r="I20" s="4"/>
      <c r="J20" s="137">
        <v>-7937</v>
      </c>
      <c r="K20" s="3"/>
      <c r="L20" s="137">
        <v>-9321</v>
      </c>
      <c r="M20" s="128"/>
      <c r="N20" s="137">
        <v>-7400</v>
      </c>
      <c r="O20" s="4"/>
      <c r="P20" s="137">
        <v>-8978</v>
      </c>
      <c r="Q20" s="112">
        <v>-43533</v>
      </c>
      <c r="R20" s="4"/>
      <c r="S20" s="112">
        <v>-46970</v>
      </c>
      <c r="T20" s="136"/>
      <c r="V20" s="121"/>
    </row>
    <row r="21" spans="1:20" ht="15.75">
      <c r="A21" s="4" t="s">
        <v>11</v>
      </c>
      <c r="B21" s="8">
        <v>5163</v>
      </c>
      <c r="C21" s="4"/>
      <c r="D21" s="8">
        <v>5180</v>
      </c>
      <c r="E21" s="4"/>
      <c r="F21" s="8">
        <v>2706</v>
      </c>
      <c r="G21" s="4"/>
      <c r="H21" s="8">
        <v>2729</v>
      </c>
      <c r="I21" s="4"/>
      <c r="J21" s="137">
        <v>384</v>
      </c>
      <c r="K21" s="143"/>
      <c r="L21" s="137">
        <v>407</v>
      </c>
      <c r="M21" s="128"/>
      <c r="N21" s="137">
        <v>784</v>
      </c>
      <c r="O21" s="142"/>
      <c r="P21" s="137">
        <v>794</v>
      </c>
      <c r="Q21" s="8">
        <v>4758</v>
      </c>
      <c r="R21" s="4"/>
      <c r="S21" s="8">
        <v>11158</v>
      </c>
      <c r="T21" s="136"/>
    </row>
    <row r="22" spans="1:20" ht="15.75">
      <c r="A22" s="4" t="s">
        <v>37</v>
      </c>
      <c r="B22" s="111">
        <v>-5883</v>
      </c>
      <c r="C22" s="111"/>
      <c r="D22" s="111">
        <v>-5913</v>
      </c>
      <c r="E22" s="112"/>
      <c r="F22" s="112">
        <v>-979</v>
      </c>
      <c r="G22" s="112"/>
      <c r="H22" s="112">
        <v>-1045</v>
      </c>
      <c r="I22" s="112"/>
      <c r="J22" s="139">
        <v>-230</v>
      </c>
      <c r="K22" s="141"/>
      <c r="L22" s="139">
        <v>-208</v>
      </c>
      <c r="M22" s="140"/>
      <c r="N22" s="139">
        <v>-349</v>
      </c>
      <c r="O22" s="112"/>
      <c r="P22" s="139">
        <v>-354</v>
      </c>
      <c r="Q22" s="112">
        <v>-9340</v>
      </c>
      <c r="R22" s="112"/>
      <c r="S22" s="112">
        <v>-10139</v>
      </c>
      <c r="T22" s="136"/>
    </row>
    <row r="23" spans="1:20" ht="15.75">
      <c r="A23" s="7" t="s">
        <v>36</v>
      </c>
      <c r="B23" s="111">
        <v>-55</v>
      </c>
      <c r="C23" s="4"/>
      <c r="D23" s="111">
        <v>-55</v>
      </c>
      <c r="E23" s="4"/>
      <c r="F23" s="8"/>
      <c r="G23" s="4"/>
      <c r="H23" s="8"/>
      <c r="I23" s="4"/>
      <c r="J23" s="137">
        <v>0</v>
      </c>
      <c r="K23" s="3"/>
      <c r="L23" s="137">
        <v>0</v>
      </c>
      <c r="M23" s="128"/>
      <c r="N23" s="137">
        <v>0</v>
      </c>
      <c r="O23" s="4"/>
      <c r="P23" s="137">
        <v>0</v>
      </c>
      <c r="Q23" s="111">
        <v>-6287</v>
      </c>
      <c r="R23" s="4"/>
      <c r="S23" s="111">
        <v>-6287</v>
      </c>
      <c r="T23" s="136"/>
    </row>
    <row r="24" spans="1:20" ht="15.75">
      <c r="A24" s="4" t="s">
        <v>12</v>
      </c>
      <c r="B24" s="111">
        <v>-2877</v>
      </c>
      <c r="C24" s="111"/>
      <c r="D24" s="111">
        <v>0</v>
      </c>
      <c r="E24" s="4"/>
      <c r="F24" s="8">
        <v>3874</v>
      </c>
      <c r="G24" s="4"/>
      <c r="H24" s="12">
        <v>0</v>
      </c>
      <c r="I24" s="4"/>
      <c r="J24" s="137">
        <v>7299</v>
      </c>
      <c r="K24" s="3"/>
      <c r="L24" s="12">
        <v>0</v>
      </c>
      <c r="M24" s="128"/>
      <c r="N24" s="137">
        <v>3343</v>
      </c>
      <c r="O24" s="4"/>
      <c r="P24" s="12">
        <v>0</v>
      </c>
      <c r="Q24" s="8">
        <v>55647</v>
      </c>
      <c r="R24" s="4"/>
      <c r="S24" s="12">
        <v>0</v>
      </c>
      <c r="T24" s="135"/>
    </row>
    <row r="25" spans="1:20" ht="15.75">
      <c r="A25" s="4"/>
      <c r="B25" s="8"/>
      <c r="C25" s="4"/>
      <c r="D25" s="12"/>
      <c r="E25" s="4"/>
      <c r="F25" s="8"/>
      <c r="G25" s="4"/>
      <c r="H25" s="12"/>
      <c r="I25" s="4"/>
      <c r="J25" s="137"/>
      <c r="K25" s="3"/>
      <c r="L25" s="12"/>
      <c r="M25" s="128"/>
      <c r="N25" s="137"/>
      <c r="O25" s="4"/>
      <c r="P25" s="12"/>
      <c r="Q25" s="8"/>
      <c r="R25" s="4"/>
      <c r="S25" s="12"/>
      <c r="T25" s="135"/>
    </row>
    <row r="26" spans="1:20" ht="15.75">
      <c r="A26" s="101" t="s">
        <v>13</v>
      </c>
      <c r="B26" s="97">
        <f>B16+B18</f>
        <v>95783</v>
      </c>
      <c r="C26" s="96"/>
      <c r="D26" s="97">
        <f>D16+D18</f>
        <v>93535</v>
      </c>
      <c r="E26" s="96"/>
      <c r="F26" s="97" t="e">
        <f>#REF!+#REF!</f>
        <v>#REF!</v>
      </c>
      <c r="G26" s="96"/>
      <c r="H26" s="97" t="e">
        <f>#REF!+#REF!</f>
        <v>#REF!</v>
      </c>
      <c r="I26" s="96"/>
      <c r="J26" s="132" t="e">
        <f>#REF!+#REF!</f>
        <v>#REF!</v>
      </c>
      <c r="K26" s="96"/>
      <c r="L26" s="132" t="e">
        <f>#REF!+#REF!</f>
        <v>#REF!</v>
      </c>
      <c r="M26" s="125"/>
      <c r="N26" s="132" t="e">
        <f>#REF!+#REF!</f>
        <v>#REF!</v>
      </c>
      <c r="O26" s="96"/>
      <c r="P26" s="132" t="e">
        <f>#REF!+#REF!</f>
        <v>#REF!</v>
      </c>
      <c r="Q26" s="97">
        <f>Q16+Q18</f>
        <v>108467</v>
      </c>
      <c r="R26" s="96"/>
      <c r="S26" s="97">
        <f>S16+S18</f>
        <v>99715</v>
      </c>
      <c r="T26" s="135"/>
    </row>
    <row r="27" spans="1:20" ht="15.75">
      <c r="A27" s="138"/>
      <c r="B27" s="113"/>
      <c r="C27" s="10"/>
      <c r="D27" s="113"/>
      <c r="E27" s="10"/>
      <c r="F27" s="113"/>
      <c r="G27" s="10"/>
      <c r="H27" s="113"/>
      <c r="I27" s="10"/>
      <c r="J27" s="116"/>
      <c r="K27" s="10"/>
      <c r="L27" s="116"/>
      <c r="M27" s="131"/>
      <c r="N27" s="116"/>
      <c r="O27" s="10"/>
      <c r="P27" s="116"/>
      <c r="Q27" s="113"/>
      <c r="R27" s="10"/>
      <c r="S27" s="113"/>
      <c r="T27" s="135"/>
    </row>
    <row r="28" spans="1:20" ht="15.75">
      <c r="A28" s="4" t="s">
        <v>14</v>
      </c>
      <c r="B28" s="112">
        <f>B29+B30</f>
        <v>-95495</v>
      </c>
      <c r="C28" s="4"/>
      <c r="D28" s="112">
        <f>D29+D30</f>
        <v>-92573</v>
      </c>
      <c r="E28" s="4"/>
      <c r="F28" s="8"/>
      <c r="G28" s="4"/>
      <c r="H28" s="12"/>
      <c r="I28" s="4"/>
      <c r="J28" s="137"/>
      <c r="K28" s="3"/>
      <c r="L28" s="12"/>
      <c r="M28" s="128"/>
      <c r="N28" s="137"/>
      <c r="O28" s="4"/>
      <c r="P28" s="12"/>
      <c r="Q28" s="112">
        <f>Q29+Q30</f>
        <v>-59234</v>
      </c>
      <c r="R28" s="4"/>
      <c r="S28" s="112">
        <f>S29+S30</f>
        <v>-71339</v>
      </c>
      <c r="T28" s="135"/>
    </row>
    <row r="29" spans="1:20" ht="15.75">
      <c r="A29" s="4" t="s">
        <v>15</v>
      </c>
      <c r="B29" s="158">
        <v>32292</v>
      </c>
      <c r="C29" s="159"/>
      <c r="D29" s="158">
        <v>35228</v>
      </c>
      <c r="E29" s="4"/>
      <c r="F29" s="8"/>
      <c r="G29" s="4"/>
      <c r="H29" s="12"/>
      <c r="I29" s="4"/>
      <c r="J29" s="137"/>
      <c r="K29" s="3"/>
      <c r="L29" s="12"/>
      <c r="M29" s="128"/>
      <c r="N29" s="137"/>
      <c r="O29" s="4"/>
      <c r="P29" s="12"/>
      <c r="Q29" s="8">
        <v>23569</v>
      </c>
      <c r="R29" s="4"/>
      <c r="S29" s="111">
        <v>25159</v>
      </c>
      <c r="T29" s="135"/>
    </row>
    <row r="30" spans="1:20" ht="15.75">
      <c r="A30" s="4" t="s">
        <v>16</v>
      </c>
      <c r="B30" s="9">
        <v>-127787</v>
      </c>
      <c r="C30" s="137"/>
      <c r="D30" s="9">
        <v>-127801</v>
      </c>
      <c r="E30" s="4"/>
      <c r="F30" s="8"/>
      <c r="G30" s="4"/>
      <c r="H30" s="8"/>
      <c r="I30" s="4"/>
      <c r="J30" s="137"/>
      <c r="K30" s="3"/>
      <c r="L30" s="12"/>
      <c r="M30" s="128"/>
      <c r="N30" s="137"/>
      <c r="O30" s="4"/>
      <c r="P30" s="12"/>
      <c r="Q30" s="112">
        <v>-82803</v>
      </c>
      <c r="R30" s="4"/>
      <c r="S30" s="112">
        <v>-96498</v>
      </c>
      <c r="T30" s="135"/>
    </row>
    <row r="31" spans="1:20" ht="15.75">
      <c r="A31" s="4"/>
      <c r="B31" s="8"/>
      <c r="C31" s="4"/>
      <c r="D31" s="8"/>
      <c r="E31" s="4"/>
      <c r="F31" s="8"/>
      <c r="G31" s="4"/>
      <c r="H31" s="8"/>
      <c r="I31" s="4"/>
      <c r="J31" s="137"/>
      <c r="K31" s="3"/>
      <c r="L31" s="12"/>
      <c r="M31" s="128"/>
      <c r="N31" s="137"/>
      <c r="O31" s="4"/>
      <c r="P31" s="12"/>
      <c r="Q31" s="8"/>
      <c r="R31" s="4"/>
      <c r="S31" s="8"/>
      <c r="T31" s="135"/>
    </row>
    <row r="32" spans="1:20" ht="15.75" customHeight="1">
      <c r="A32" s="96" t="s">
        <v>20</v>
      </c>
      <c r="B32" s="97">
        <f>B26+B28</f>
        <v>288</v>
      </c>
      <c r="C32" s="96"/>
      <c r="D32" s="97">
        <f>D26+D28</f>
        <v>962</v>
      </c>
      <c r="E32" s="96"/>
      <c r="F32" s="97" t="e">
        <f>#REF!+#REF!</f>
        <v>#REF!</v>
      </c>
      <c r="G32" s="96"/>
      <c r="H32" s="97" t="e">
        <f>#REF!+#REF!</f>
        <v>#REF!</v>
      </c>
      <c r="I32" s="96"/>
      <c r="J32" s="132" t="e">
        <f>#REF!+#REF!</f>
        <v>#REF!</v>
      </c>
      <c r="K32" s="96"/>
      <c r="L32" s="132" t="e">
        <f>#REF!+#REF!</f>
        <v>#REF!</v>
      </c>
      <c r="M32" s="125"/>
      <c r="N32" s="132" t="e">
        <f>#REF!+#REF!</f>
        <v>#REF!</v>
      </c>
      <c r="O32" s="96"/>
      <c r="P32" s="132" t="e">
        <f>#REF!+#REF!</f>
        <v>#REF!</v>
      </c>
      <c r="Q32" s="97">
        <f>Q26+Q28</f>
        <v>49233</v>
      </c>
      <c r="R32" s="96"/>
      <c r="S32" s="97">
        <f>S26+S28</f>
        <v>28376</v>
      </c>
      <c r="T32" s="135"/>
    </row>
    <row r="33" spans="1:20" ht="15.75">
      <c r="A33" s="10"/>
      <c r="B33" s="16"/>
      <c r="C33" s="10"/>
      <c r="D33" s="16"/>
      <c r="E33" s="10"/>
      <c r="F33" s="16"/>
      <c r="G33" s="10"/>
      <c r="H33" s="16"/>
      <c r="I33" s="10"/>
      <c r="M33" s="15"/>
      <c r="Q33" s="16"/>
      <c r="R33" s="10"/>
      <c r="S33" s="16"/>
      <c r="T33" s="135"/>
    </row>
    <row r="34" spans="1:20" ht="15.75">
      <c r="A34" s="4" t="s">
        <v>17</v>
      </c>
      <c r="B34" s="8">
        <f>B35+B36</f>
        <v>207</v>
      </c>
      <c r="C34" s="4"/>
      <c r="D34" s="111">
        <f>D35+D36</f>
        <v>-467</v>
      </c>
      <c r="E34" s="4"/>
      <c r="F34" s="8">
        <f>F35+F36</f>
        <v>6247</v>
      </c>
      <c r="G34" s="4"/>
      <c r="H34" s="8">
        <f>H35+H36</f>
        <v>5455</v>
      </c>
      <c r="I34" s="4"/>
      <c r="J34" s="111">
        <f>J35+J36</f>
        <v>2188</v>
      </c>
      <c r="K34" s="10"/>
      <c r="L34" s="111">
        <f>L35+L36</f>
        <v>1490</v>
      </c>
      <c r="M34" s="131"/>
      <c r="N34" s="111">
        <f>N35+N36</f>
        <v>-460</v>
      </c>
      <c r="O34" s="10"/>
      <c r="P34" s="111">
        <f>P35+P36</f>
        <v>-988</v>
      </c>
      <c r="Q34" s="8">
        <f>Q35+Q36</f>
        <v>7346</v>
      </c>
      <c r="R34" s="4"/>
      <c r="S34" s="8">
        <f>S35+S36</f>
        <v>28203</v>
      </c>
      <c r="T34" s="135"/>
    </row>
    <row r="35" spans="1:20" ht="15.75">
      <c r="A35" s="4" t="s">
        <v>18</v>
      </c>
      <c r="B35" s="112">
        <v>-2</v>
      </c>
      <c r="C35" s="4"/>
      <c r="D35" s="111">
        <v>-1360</v>
      </c>
      <c r="E35" s="4"/>
      <c r="F35" s="8">
        <v>-595</v>
      </c>
      <c r="G35" s="4"/>
      <c r="H35" s="8">
        <v>-1445</v>
      </c>
      <c r="I35" s="4"/>
      <c r="J35" s="111">
        <v>-703</v>
      </c>
      <c r="K35" s="3"/>
      <c r="L35" s="111">
        <v>-950</v>
      </c>
      <c r="M35" s="128"/>
      <c r="N35" s="111">
        <v>-811</v>
      </c>
      <c r="O35" s="4"/>
      <c r="P35" s="111">
        <v>-1361</v>
      </c>
      <c r="Q35" s="111">
        <v>0</v>
      </c>
      <c r="R35" s="4"/>
      <c r="S35" s="112">
        <v>-400</v>
      </c>
      <c r="T35" s="136"/>
    </row>
    <row r="36" spans="1:20" ht="15.75">
      <c r="A36" s="4" t="s">
        <v>19</v>
      </c>
      <c r="B36" s="8">
        <v>209</v>
      </c>
      <c r="C36" s="4"/>
      <c r="D36" s="8">
        <v>893</v>
      </c>
      <c r="E36" s="4"/>
      <c r="F36" s="8">
        <v>6842</v>
      </c>
      <c r="G36" s="4"/>
      <c r="H36" s="8">
        <v>6900</v>
      </c>
      <c r="I36" s="4"/>
      <c r="J36" s="111">
        <v>2891</v>
      </c>
      <c r="K36" s="3"/>
      <c r="L36" s="111">
        <v>2440</v>
      </c>
      <c r="M36" s="128"/>
      <c r="N36" s="111">
        <v>351</v>
      </c>
      <c r="O36" s="4"/>
      <c r="P36" s="111">
        <v>373</v>
      </c>
      <c r="Q36" s="8">
        <v>7346</v>
      </c>
      <c r="R36" s="4"/>
      <c r="S36" s="8">
        <v>28603</v>
      </c>
      <c r="T36" s="135"/>
    </row>
    <row r="37" spans="1:20" ht="15.75">
      <c r="A37" s="4"/>
      <c r="B37" s="8"/>
      <c r="C37" s="4"/>
      <c r="D37" s="8"/>
      <c r="E37" s="4"/>
      <c r="F37" s="8"/>
      <c r="G37" s="4"/>
      <c r="H37" s="8"/>
      <c r="I37" s="4"/>
      <c r="J37" s="133"/>
      <c r="K37" s="3"/>
      <c r="L37" s="133"/>
      <c r="M37" s="128"/>
      <c r="N37" s="111"/>
      <c r="O37" s="4"/>
      <c r="P37" s="111"/>
      <c r="Q37" s="8"/>
      <c r="R37" s="4"/>
      <c r="S37" s="8"/>
      <c r="T37" s="135"/>
    </row>
    <row r="38" spans="1:20" ht="15.75">
      <c r="A38" s="96" t="s">
        <v>24</v>
      </c>
      <c r="B38" s="97">
        <f>B32+B34</f>
        <v>495</v>
      </c>
      <c r="C38" s="96"/>
      <c r="D38" s="97">
        <f>D32+D34</f>
        <v>495</v>
      </c>
      <c r="E38" s="96"/>
      <c r="F38" s="97" t="e">
        <f>F32+F34</f>
        <v>#REF!</v>
      </c>
      <c r="G38" s="96"/>
      <c r="H38" s="97" t="e">
        <f>H32+H34</f>
        <v>#REF!</v>
      </c>
      <c r="I38" s="96"/>
      <c r="J38" s="132" t="e">
        <f>J32+J34</f>
        <v>#REF!</v>
      </c>
      <c r="K38" s="96"/>
      <c r="L38" s="132" t="e">
        <f>L32+L34</f>
        <v>#REF!</v>
      </c>
      <c r="M38" s="125"/>
      <c r="N38" s="132" t="e">
        <f>N32+N34</f>
        <v>#REF!</v>
      </c>
      <c r="O38" s="96"/>
      <c r="P38" s="132" t="e">
        <f>P32+P34</f>
        <v>#REF!</v>
      </c>
      <c r="Q38" s="97">
        <f>Q32+Q34</f>
        <v>56579</v>
      </c>
      <c r="R38" s="96"/>
      <c r="S38" s="97">
        <f>S32+S34</f>
        <v>56579</v>
      </c>
      <c r="T38" s="131"/>
    </row>
    <row r="39" spans="1:20" ht="15.75">
      <c r="A39" s="3"/>
      <c r="B39" s="11"/>
      <c r="C39" s="3"/>
      <c r="D39" s="11"/>
      <c r="E39" s="3"/>
      <c r="F39" s="11"/>
      <c r="G39" s="3"/>
      <c r="H39" s="11"/>
      <c r="I39" s="3"/>
      <c r="J39" s="133"/>
      <c r="K39" s="3"/>
      <c r="L39" s="133"/>
      <c r="M39" s="134"/>
      <c r="N39" s="133"/>
      <c r="O39" s="3"/>
      <c r="P39" s="133"/>
      <c r="Q39" s="11"/>
      <c r="R39" s="3"/>
      <c r="S39" s="11"/>
      <c r="T39" s="116"/>
    </row>
    <row r="40" spans="1:22" s="129" customFormat="1" ht="15.75">
      <c r="A40" s="10"/>
      <c r="B40" s="16"/>
      <c r="C40" s="10"/>
      <c r="D40" s="16"/>
      <c r="E40" s="10"/>
      <c r="F40" s="16"/>
      <c r="G40" s="10"/>
      <c r="H40" s="16"/>
      <c r="I40" s="10"/>
      <c r="J40" s="116"/>
      <c r="K40" s="116"/>
      <c r="L40" s="116"/>
      <c r="M40" s="131"/>
      <c r="N40" s="116"/>
      <c r="O40" s="116"/>
      <c r="P40" s="116"/>
      <c r="Q40" s="16"/>
      <c r="R40" s="10"/>
      <c r="S40" s="16"/>
      <c r="T40" s="116"/>
      <c r="V40" s="130"/>
    </row>
    <row r="41" spans="1:22" ht="15.75">
      <c r="A41" s="5" t="s">
        <v>25</v>
      </c>
      <c r="B41" s="17"/>
      <c r="C41" s="5"/>
      <c r="D41" s="17"/>
      <c r="E41" s="5"/>
      <c r="F41" s="17"/>
      <c r="G41" s="5"/>
      <c r="H41" s="17"/>
      <c r="I41" s="5"/>
      <c r="J41" s="111"/>
      <c r="K41" s="3"/>
      <c r="L41" s="111"/>
      <c r="M41" s="128"/>
      <c r="N41" s="111"/>
      <c r="O41" s="4"/>
      <c r="P41" s="111"/>
      <c r="Q41" s="17"/>
      <c r="R41" s="5"/>
      <c r="S41" s="17"/>
      <c r="T41" s="122"/>
      <c r="V41" s="121"/>
    </row>
    <row r="42" spans="1:22" ht="15.75">
      <c r="A42" s="4" t="s">
        <v>26</v>
      </c>
      <c r="B42" s="111">
        <v>495</v>
      </c>
      <c r="C42" s="3"/>
      <c r="D42" s="160">
        <v>495</v>
      </c>
      <c r="E42" s="4"/>
      <c r="F42" s="64">
        <v>0</v>
      </c>
      <c r="G42" s="4"/>
      <c r="H42" s="8">
        <v>-8475</v>
      </c>
      <c r="I42" s="4"/>
      <c r="J42" s="111">
        <v>2783</v>
      </c>
      <c r="K42" s="3"/>
      <c r="L42" s="111">
        <v>2783</v>
      </c>
      <c r="M42" s="128"/>
      <c r="N42" s="111">
        <v>3971</v>
      </c>
      <c r="O42" s="4"/>
      <c r="P42" s="111">
        <v>3971</v>
      </c>
      <c r="Q42" s="63">
        <v>56579</v>
      </c>
      <c r="R42" s="4"/>
      <c r="S42" s="8">
        <v>56579</v>
      </c>
      <c r="T42" s="122"/>
      <c r="V42" s="121"/>
    </row>
    <row r="43" spans="1:22" ht="15.75">
      <c r="A43" s="4" t="s">
        <v>27</v>
      </c>
      <c r="B43" s="135">
        <v>0</v>
      </c>
      <c r="C43" s="128"/>
      <c r="D43" s="135">
        <v>0</v>
      </c>
      <c r="E43" s="4"/>
      <c r="F43" s="64">
        <v>0</v>
      </c>
      <c r="G43" s="4"/>
      <c r="H43" s="8">
        <v>28</v>
      </c>
      <c r="I43" s="4"/>
      <c r="J43" s="64">
        <v>0</v>
      </c>
      <c r="L43" s="111">
        <v>18</v>
      </c>
      <c r="M43" s="128"/>
      <c r="N43" s="64">
        <v>0</v>
      </c>
      <c r="P43" s="127">
        <v>1</v>
      </c>
      <c r="Q43" s="64">
        <v>0</v>
      </c>
      <c r="R43" s="4"/>
      <c r="S43" s="63">
        <v>0</v>
      </c>
      <c r="T43" s="116"/>
      <c r="V43" s="121"/>
    </row>
    <row r="44" spans="1:22" ht="15.75">
      <c r="A44" s="96"/>
      <c r="B44" s="105">
        <f>B42+B43</f>
        <v>495</v>
      </c>
      <c r="C44" s="96"/>
      <c r="D44" s="105">
        <f>D42+D43</f>
        <v>495</v>
      </c>
      <c r="E44" s="96"/>
      <c r="F44" s="126">
        <f>F43+F42</f>
        <v>0</v>
      </c>
      <c r="G44" s="96"/>
      <c r="H44" s="105">
        <f>H42+H43</f>
        <v>-8447</v>
      </c>
      <c r="I44" s="96"/>
      <c r="J44" s="123">
        <f>J42+J43</f>
        <v>2783</v>
      </c>
      <c r="K44" s="124"/>
      <c r="L44" s="123">
        <f>L42+L43</f>
        <v>2801</v>
      </c>
      <c r="M44" s="125"/>
      <c r="N44" s="123">
        <f>N42+N43</f>
        <v>3971</v>
      </c>
      <c r="O44" s="124"/>
      <c r="P44" s="123">
        <f>P42+P43</f>
        <v>3972</v>
      </c>
      <c r="Q44" s="105">
        <f>Q42+Q43</f>
        <v>56579</v>
      </c>
      <c r="R44" s="96"/>
      <c r="S44" s="105">
        <f>S42+S43</f>
        <v>56579</v>
      </c>
      <c r="T44" s="122"/>
      <c r="V44" s="121"/>
    </row>
    <row r="45" spans="1:20" ht="15.7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119"/>
      <c r="O45" s="119"/>
      <c r="P45" s="119"/>
      <c r="Q45" s="119"/>
      <c r="R45" s="119"/>
      <c r="S45" s="119"/>
      <c r="T45" s="116"/>
    </row>
    <row r="46" spans="1:20" ht="15.75">
      <c r="A46" s="88"/>
      <c r="T46" s="116"/>
    </row>
    <row r="47" ht="15.75">
      <c r="T47" s="9"/>
    </row>
    <row r="48" spans="14:20" ht="15.75">
      <c r="N48" s="118"/>
      <c r="T48" s="9"/>
    </row>
    <row r="49" ht="15.75" customHeight="1">
      <c r="T49" s="117"/>
    </row>
    <row r="50" ht="14.25" customHeight="1">
      <c r="T50" s="116"/>
    </row>
    <row r="51" ht="15.75">
      <c r="T51" s="115"/>
    </row>
  </sheetData>
  <sheetProtection password="C763" sheet="1"/>
  <mergeCells count="8">
    <mergeCell ref="A2:S2"/>
    <mergeCell ref="A4:S4"/>
    <mergeCell ref="A5:S5"/>
    <mergeCell ref="B7:D7"/>
    <mergeCell ref="F7:H7"/>
    <mergeCell ref="J7:L7"/>
    <mergeCell ref="N7:P7"/>
    <mergeCell ref="Q7:S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2"/>
  <sheetViews>
    <sheetView showGridLines="0" zoomScale="80" zoomScaleNormal="80" zoomScalePageLayoutView="0" workbookViewId="0" topLeftCell="A1">
      <selection activeCell="D54" sqref="D54"/>
    </sheetView>
  </sheetViews>
  <sheetFormatPr defaultColWidth="9.140625" defaultRowHeight="12.75"/>
  <cols>
    <col min="1" max="1" width="60.421875" style="19" customWidth="1"/>
    <col min="2" max="2" width="13.28125" style="19" customWidth="1"/>
    <col min="3" max="3" width="4.00390625" style="19" customWidth="1"/>
    <col min="4" max="4" width="13.28125" style="19" customWidth="1"/>
    <col min="5" max="5" width="2.57421875" style="19" customWidth="1"/>
    <col min="6" max="6" width="13.421875" style="19" customWidth="1"/>
    <col min="7" max="7" width="3.7109375" style="19" customWidth="1"/>
    <col min="8" max="8" width="13.421875" style="19" customWidth="1"/>
    <col min="9" max="9" width="2.8515625" style="19" customWidth="1"/>
    <col min="10" max="10" width="13.28125" style="19" customWidth="1"/>
    <col min="11" max="11" width="3.8515625" style="19" customWidth="1"/>
    <col min="12" max="12" width="13.28125" style="19" customWidth="1"/>
    <col min="13" max="13" width="1.8515625" style="19" customWidth="1"/>
    <col min="14" max="14" width="13.28125" style="19" customWidth="1"/>
    <col min="15" max="15" width="3.7109375" style="19" customWidth="1"/>
    <col min="16" max="16" width="13.140625" style="19" customWidth="1"/>
    <col min="17" max="17" width="1.7109375" style="29" customWidth="1"/>
    <col min="18" max="18" width="13.28125" style="19" customWidth="1"/>
    <col min="19" max="19" width="3.8515625" style="19" customWidth="1"/>
    <col min="20" max="20" width="13.140625" style="19" customWidth="1"/>
    <col min="21" max="21" width="10.140625" style="19" bestFit="1" customWidth="1"/>
    <col min="22" max="22" width="14.57421875" style="19" bestFit="1" customWidth="1"/>
    <col min="23" max="23" width="4.7109375" style="19" customWidth="1"/>
    <col min="24" max="24" width="16.00390625" style="19" customWidth="1"/>
    <col min="25" max="25" width="9.140625" style="19" customWidth="1"/>
    <col min="26" max="26" width="11.421875" style="19" bestFit="1" customWidth="1"/>
    <col min="27" max="16384" width="9.140625" style="19" customWidth="1"/>
  </cols>
  <sheetData>
    <row r="2" spans="1:24" ht="19.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8"/>
      <c r="V2" s="18"/>
      <c r="W2" s="18"/>
      <c r="X2" s="18"/>
    </row>
    <row r="3" spans="1:24" ht="15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20"/>
      <c r="V3" s="20"/>
      <c r="W3" s="20"/>
      <c r="X3" s="20"/>
    </row>
    <row r="4" spans="1:24" ht="17.25">
      <c r="A4" s="164" t="s">
        <v>29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21"/>
      <c r="V4" s="21"/>
      <c r="W4" s="21"/>
      <c r="X4" s="21"/>
    </row>
    <row r="5" spans="1:25" ht="15.75">
      <c r="A5" s="165" t="s">
        <v>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22"/>
      <c r="V5" s="22"/>
      <c r="W5" s="22"/>
      <c r="X5" s="22"/>
      <c r="Y5" s="18"/>
    </row>
    <row r="6" spans="1:24" ht="15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1"/>
      <c r="R6" s="92"/>
      <c r="S6" s="92"/>
      <c r="T6" s="92"/>
      <c r="U6" s="23"/>
      <c r="V6" s="23"/>
      <c r="W6" s="23"/>
      <c r="X6" s="23"/>
    </row>
    <row r="7" spans="1:24" s="26" customFormat="1" ht="15.75">
      <c r="A7" s="90"/>
      <c r="B7" s="167" t="s">
        <v>30</v>
      </c>
      <c r="C7" s="168"/>
      <c r="D7" s="168"/>
      <c r="E7" s="90"/>
      <c r="F7" s="167" t="s">
        <v>31</v>
      </c>
      <c r="G7" s="168"/>
      <c r="H7" s="168"/>
      <c r="I7" s="90"/>
      <c r="J7" s="167" t="s">
        <v>32</v>
      </c>
      <c r="K7" s="168"/>
      <c r="L7" s="168"/>
      <c r="M7" s="90"/>
      <c r="N7" s="167" t="s">
        <v>33</v>
      </c>
      <c r="O7" s="168"/>
      <c r="P7" s="168"/>
      <c r="Q7" s="93"/>
      <c r="R7" s="167" t="s">
        <v>34</v>
      </c>
      <c r="S7" s="168"/>
      <c r="T7" s="168"/>
      <c r="U7" s="25"/>
      <c r="V7" s="169"/>
      <c r="W7" s="170"/>
      <c r="X7" s="170"/>
    </row>
    <row r="8" spans="1:24" s="26" customFormat="1" ht="16.5" thickBot="1">
      <c r="A8" s="90"/>
      <c r="B8" s="94" t="s">
        <v>2</v>
      </c>
      <c r="C8" s="95"/>
      <c r="D8" s="94" t="s">
        <v>3</v>
      </c>
      <c r="E8" s="90"/>
      <c r="F8" s="94" t="s">
        <v>2</v>
      </c>
      <c r="G8" s="95"/>
      <c r="H8" s="94" t="s">
        <v>3</v>
      </c>
      <c r="I8" s="90"/>
      <c r="J8" s="94" t="s">
        <v>2</v>
      </c>
      <c r="K8" s="95"/>
      <c r="L8" s="94" t="s">
        <v>3</v>
      </c>
      <c r="M8" s="90"/>
      <c r="N8" s="94" t="s">
        <v>2</v>
      </c>
      <c r="O8" s="95"/>
      <c r="P8" s="94" t="s">
        <v>3</v>
      </c>
      <c r="Q8" s="90"/>
      <c r="R8" s="94" t="s">
        <v>2</v>
      </c>
      <c r="S8" s="95"/>
      <c r="T8" s="94" t="s">
        <v>3</v>
      </c>
      <c r="U8" s="24"/>
      <c r="V8" s="27"/>
      <c r="W8" s="28"/>
      <c r="X8" s="27"/>
    </row>
    <row r="9" spans="2:24" ht="15.75">
      <c r="B9" s="57"/>
      <c r="C9" s="15"/>
      <c r="D9" s="57"/>
      <c r="E9" s="15"/>
      <c r="F9" s="15"/>
      <c r="G9" s="15"/>
      <c r="H9" s="15"/>
      <c r="R9" s="30"/>
      <c r="S9" s="30"/>
      <c r="T9" s="30"/>
      <c r="U9" s="30"/>
      <c r="V9" s="31"/>
      <c r="W9" s="32"/>
      <c r="X9" s="31"/>
    </row>
    <row r="10" spans="1:24" ht="15.75">
      <c r="A10" s="3" t="s">
        <v>4</v>
      </c>
      <c r="B10" s="11"/>
      <c r="C10" s="3"/>
      <c r="D10" s="11"/>
      <c r="E10" s="3"/>
      <c r="F10" s="3"/>
      <c r="G10" s="3"/>
      <c r="H10" s="3"/>
      <c r="I10" s="3"/>
      <c r="J10" s="3"/>
      <c r="K10" s="3"/>
      <c r="L10" s="3"/>
      <c r="M10" s="3"/>
      <c r="N10" s="33"/>
      <c r="O10" s="33"/>
      <c r="P10" s="33"/>
      <c r="Q10" s="34"/>
      <c r="R10" s="35"/>
      <c r="S10" s="35"/>
      <c r="T10" s="35"/>
      <c r="U10" s="35"/>
      <c r="V10" s="36"/>
      <c r="W10" s="36"/>
      <c r="X10" s="36"/>
    </row>
    <row r="11" spans="1:24" ht="15.75">
      <c r="A11" s="4" t="s">
        <v>42</v>
      </c>
      <c r="B11" s="8">
        <v>747123</v>
      </c>
      <c r="C11" s="4"/>
      <c r="D11" s="8">
        <v>758758</v>
      </c>
      <c r="E11" s="4"/>
      <c r="F11" s="58">
        <v>192245</v>
      </c>
      <c r="G11" s="7"/>
      <c r="H11" s="58">
        <v>193930</v>
      </c>
      <c r="I11" s="37"/>
      <c r="J11" s="14">
        <v>193034</v>
      </c>
      <c r="K11" s="7"/>
      <c r="L11" s="14">
        <v>196781</v>
      </c>
      <c r="M11" s="7"/>
      <c r="N11" s="58">
        <v>181411</v>
      </c>
      <c r="O11" s="61"/>
      <c r="P11" s="58">
        <v>185276</v>
      </c>
      <c r="Q11" s="72"/>
      <c r="R11" s="58">
        <v>180432</v>
      </c>
      <c r="S11" s="7"/>
      <c r="T11" s="58">
        <v>182771</v>
      </c>
      <c r="U11" s="37"/>
      <c r="V11" s="39"/>
      <c r="W11" s="38"/>
      <c r="X11" s="39"/>
    </row>
    <row r="12" spans="1:24" ht="15.75">
      <c r="A12" s="37"/>
      <c r="B12" s="8"/>
      <c r="C12" s="4"/>
      <c r="D12" s="8"/>
      <c r="E12" s="4"/>
      <c r="F12" s="58"/>
      <c r="G12" s="7"/>
      <c r="H12" s="58"/>
      <c r="I12" s="37"/>
      <c r="J12" s="14"/>
      <c r="K12" s="7"/>
      <c r="L12" s="14"/>
      <c r="M12" s="7"/>
      <c r="N12" s="73"/>
      <c r="O12" s="74"/>
      <c r="P12" s="73"/>
      <c r="Q12" s="72"/>
      <c r="R12" s="71"/>
      <c r="S12" s="75"/>
      <c r="T12" s="71"/>
      <c r="U12" s="37"/>
      <c r="V12" s="40"/>
      <c r="W12" s="41"/>
      <c r="X12" s="40"/>
    </row>
    <row r="13" spans="1:24" ht="15.75">
      <c r="A13" s="4" t="s">
        <v>5</v>
      </c>
      <c r="B13" s="9">
        <v>13749</v>
      </c>
      <c r="C13" s="4"/>
      <c r="D13" s="9">
        <v>-6450</v>
      </c>
      <c r="E13" s="4"/>
      <c r="F13" s="58">
        <v>11901</v>
      </c>
      <c r="G13" s="7"/>
      <c r="H13" s="58">
        <v>-14372</v>
      </c>
      <c r="I13" s="4"/>
      <c r="J13" s="65">
        <v>-1480</v>
      </c>
      <c r="K13" s="7"/>
      <c r="L13" s="65">
        <v>783</v>
      </c>
      <c r="M13" s="7"/>
      <c r="N13" s="65">
        <v>5195</v>
      </c>
      <c r="O13" s="72"/>
      <c r="P13" s="65">
        <v>6630</v>
      </c>
      <c r="Q13" s="72"/>
      <c r="R13" s="65">
        <v>-1867</v>
      </c>
      <c r="S13" s="72"/>
      <c r="T13" s="65">
        <v>510</v>
      </c>
      <c r="U13" s="38"/>
      <c r="V13" s="39"/>
      <c r="W13" s="38"/>
      <c r="X13" s="39"/>
    </row>
    <row r="14" spans="1:24" ht="15.75">
      <c r="A14" s="4" t="s">
        <v>6</v>
      </c>
      <c r="B14" s="111">
        <v>-535478</v>
      </c>
      <c r="C14" s="111"/>
      <c r="D14" s="111">
        <v>-530437</v>
      </c>
      <c r="E14" s="4"/>
      <c r="F14" s="58">
        <v>-140364</v>
      </c>
      <c r="G14" s="7"/>
      <c r="H14" s="58">
        <v>-138108</v>
      </c>
      <c r="I14" s="4"/>
      <c r="J14" s="65">
        <v>-134108</v>
      </c>
      <c r="K14" s="7"/>
      <c r="L14" s="65">
        <v>-133969</v>
      </c>
      <c r="M14" s="7"/>
      <c r="N14" s="71">
        <v>-131293</v>
      </c>
      <c r="O14" s="61"/>
      <c r="P14" s="58">
        <v>-130428</v>
      </c>
      <c r="Q14" s="72"/>
      <c r="R14" s="71">
        <v>-129713</v>
      </c>
      <c r="S14" s="7"/>
      <c r="T14" s="58">
        <v>-127933</v>
      </c>
      <c r="U14" s="37"/>
      <c r="V14" s="40"/>
      <c r="W14" s="38"/>
      <c r="X14" s="39"/>
    </row>
    <row r="15" spans="1:24" ht="15.75">
      <c r="A15" s="42"/>
      <c r="B15" s="6"/>
      <c r="C15" s="1"/>
      <c r="D15" s="6"/>
      <c r="E15" s="1"/>
      <c r="F15" s="59"/>
      <c r="G15" s="59"/>
      <c r="H15" s="59"/>
      <c r="I15" s="42"/>
      <c r="J15" s="66"/>
      <c r="K15" s="59"/>
      <c r="L15" s="66"/>
      <c r="M15" s="59"/>
      <c r="N15" s="2"/>
      <c r="O15" s="2"/>
      <c r="P15" s="2"/>
      <c r="Q15" s="76"/>
      <c r="R15" s="2"/>
      <c r="S15" s="2"/>
      <c r="T15" s="2"/>
      <c r="U15" s="35"/>
      <c r="V15" s="43"/>
      <c r="W15" s="43"/>
      <c r="X15" s="43"/>
    </row>
    <row r="16" spans="1:24" s="26" customFormat="1" ht="15.75">
      <c r="A16" s="96" t="s">
        <v>7</v>
      </c>
      <c r="B16" s="97">
        <f>B11+B13+B14</f>
        <v>225394</v>
      </c>
      <c r="C16" s="96"/>
      <c r="D16" s="97">
        <f>D11+D13+D14</f>
        <v>221871</v>
      </c>
      <c r="E16" s="96"/>
      <c r="F16" s="98">
        <f>F11+F13+F14</f>
        <v>63782</v>
      </c>
      <c r="G16" s="93"/>
      <c r="H16" s="98">
        <f>H11+H13+H14</f>
        <v>41450</v>
      </c>
      <c r="I16" s="96"/>
      <c r="J16" s="98">
        <f>J11+J13+J14</f>
        <v>57446</v>
      </c>
      <c r="K16" s="93"/>
      <c r="L16" s="98">
        <f>L11+L13+L14</f>
        <v>63595</v>
      </c>
      <c r="M16" s="93"/>
      <c r="N16" s="99">
        <f>N11+N13+N14</f>
        <v>55313</v>
      </c>
      <c r="O16" s="100"/>
      <c r="P16" s="99">
        <f>P11+P13+P14</f>
        <v>61478</v>
      </c>
      <c r="Q16" s="100"/>
      <c r="R16" s="99">
        <f>R11+R13+R14</f>
        <v>48852</v>
      </c>
      <c r="S16" s="100"/>
      <c r="T16" s="99">
        <f>T11+T13+T14</f>
        <v>55348</v>
      </c>
      <c r="U16" s="35"/>
      <c r="V16" s="44"/>
      <c r="W16" s="43"/>
      <c r="X16" s="44"/>
    </row>
    <row r="17" spans="1:26" ht="15.75">
      <c r="A17" s="42"/>
      <c r="B17" s="6"/>
      <c r="C17" s="1"/>
      <c r="D17" s="6"/>
      <c r="E17" s="1"/>
      <c r="F17" s="59"/>
      <c r="G17" s="59"/>
      <c r="H17" s="59"/>
      <c r="I17" s="42"/>
      <c r="J17" s="66"/>
      <c r="K17" s="59"/>
      <c r="L17" s="66"/>
      <c r="M17" s="59"/>
      <c r="N17" s="2"/>
      <c r="O17" s="2"/>
      <c r="P17" s="2"/>
      <c r="Q17" s="76"/>
      <c r="R17" s="2"/>
      <c r="S17" s="2"/>
      <c r="T17" s="2"/>
      <c r="U17" s="35"/>
      <c r="V17" s="43"/>
      <c r="W17" s="43"/>
      <c r="X17" s="43"/>
      <c r="Z17" s="26"/>
    </row>
    <row r="18" spans="1:24" ht="15.75">
      <c r="A18" s="4" t="s">
        <v>8</v>
      </c>
      <c r="B18" s="112">
        <f>SUM(B19:B24)</f>
        <v>-129611</v>
      </c>
      <c r="C18" s="112"/>
      <c r="D18" s="112">
        <f>SUM(D19:D24)</f>
        <v>-128336</v>
      </c>
      <c r="E18" s="4"/>
      <c r="F18" s="58">
        <f>SUM(F19:F24)</f>
        <v>-55214</v>
      </c>
      <c r="G18" s="58"/>
      <c r="H18" s="58">
        <f>SUM(H19:H24)</f>
        <v>-34494</v>
      </c>
      <c r="I18" s="4"/>
      <c r="J18" s="65">
        <f>SUM(J19:J24)</f>
        <v>-26206</v>
      </c>
      <c r="K18" s="7"/>
      <c r="L18" s="65">
        <f>SUM(L19:L24)</f>
        <v>-32766</v>
      </c>
      <c r="M18" s="7"/>
      <c r="N18" s="78">
        <f>SUM(N19:N24)</f>
        <v>-24760</v>
      </c>
      <c r="O18" s="70"/>
      <c r="P18" s="78">
        <f>SUM(P19:P24)</f>
        <v>-31057</v>
      </c>
      <c r="Q18" s="72"/>
      <c r="R18" s="78">
        <f>SUM(R19:R24)</f>
        <v>-23431</v>
      </c>
      <c r="S18" s="14"/>
      <c r="T18" s="78">
        <f>SUM(T19:T24)</f>
        <v>-30019</v>
      </c>
      <c r="U18" s="37"/>
      <c r="V18" s="45"/>
      <c r="W18" s="46"/>
      <c r="X18" s="45"/>
    </row>
    <row r="19" spans="1:24" ht="15.75">
      <c r="A19" s="4" t="s">
        <v>9</v>
      </c>
      <c r="B19" s="112">
        <v>-81133</v>
      </c>
      <c r="C19" s="112"/>
      <c r="D19" s="112">
        <v>-81133</v>
      </c>
      <c r="E19" s="4"/>
      <c r="F19" s="58">
        <v>-21914</v>
      </c>
      <c r="G19" s="7"/>
      <c r="H19" s="58">
        <v>-21914</v>
      </c>
      <c r="I19" s="4"/>
      <c r="J19" s="65">
        <v>-21421</v>
      </c>
      <c r="K19" s="7"/>
      <c r="L19" s="65">
        <v>-21421</v>
      </c>
      <c r="M19" s="7"/>
      <c r="N19" s="78">
        <v>-19283</v>
      </c>
      <c r="O19" s="61"/>
      <c r="P19" s="78">
        <v>-19283</v>
      </c>
      <c r="Q19" s="72"/>
      <c r="R19" s="78">
        <v>-18514</v>
      </c>
      <c r="S19" s="7"/>
      <c r="T19" s="78">
        <v>-18514</v>
      </c>
      <c r="U19" s="37"/>
      <c r="V19" s="45"/>
      <c r="W19" s="38"/>
      <c r="X19" s="45"/>
    </row>
    <row r="20" spans="1:26" ht="15.75">
      <c r="A20" s="4" t="s">
        <v>10</v>
      </c>
      <c r="B20" s="112">
        <v>-44826</v>
      </c>
      <c r="C20" s="112"/>
      <c r="D20" s="112">
        <v>-46415</v>
      </c>
      <c r="E20" s="4"/>
      <c r="F20" s="58">
        <v>-11242</v>
      </c>
      <c r="G20" s="7"/>
      <c r="H20" s="58">
        <v>-11630</v>
      </c>
      <c r="I20" s="4"/>
      <c r="J20" s="65">
        <v>-11036</v>
      </c>
      <c r="K20" s="7"/>
      <c r="L20" s="65">
        <v>-11451</v>
      </c>
      <c r="M20" s="7"/>
      <c r="N20" s="78">
        <v>-11383</v>
      </c>
      <c r="O20" s="61"/>
      <c r="P20" s="78">
        <v>-11842</v>
      </c>
      <c r="Q20" s="72"/>
      <c r="R20" s="78">
        <v>-11165</v>
      </c>
      <c r="S20" s="7"/>
      <c r="T20" s="78">
        <v>-11492</v>
      </c>
      <c r="U20" s="37"/>
      <c r="V20" s="45"/>
      <c r="W20" s="38"/>
      <c r="X20" s="45"/>
      <c r="Z20" s="47"/>
    </row>
    <row r="21" spans="1:24" ht="15.75">
      <c r="A21" s="4" t="s">
        <v>11</v>
      </c>
      <c r="B21" s="8">
        <v>5163</v>
      </c>
      <c r="C21" s="4"/>
      <c r="D21" s="8">
        <v>5180</v>
      </c>
      <c r="E21" s="4"/>
      <c r="F21" s="58">
        <v>1672</v>
      </c>
      <c r="G21" s="7"/>
      <c r="H21" s="58">
        <v>1680</v>
      </c>
      <c r="I21" s="4"/>
      <c r="J21" s="14">
        <v>1825</v>
      </c>
      <c r="K21" s="7"/>
      <c r="L21" s="14">
        <v>1829</v>
      </c>
      <c r="M21" s="7"/>
      <c r="N21" s="78">
        <v>907</v>
      </c>
      <c r="O21" s="79"/>
      <c r="P21" s="78">
        <v>910</v>
      </c>
      <c r="Q21" s="72"/>
      <c r="R21" s="78">
        <v>758</v>
      </c>
      <c r="S21" s="80"/>
      <c r="T21" s="78">
        <v>762</v>
      </c>
      <c r="U21" s="37"/>
      <c r="V21" s="45"/>
      <c r="W21" s="48"/>
      <c r="X21" s="45"/>
    </row>
    <row r="22" spans="1:24" ht="15.75">
      <c r="A22" s="4" t="s">
        <v>35</v>
      </c>
      <c r="B22" s="112">
        <v>-5883</v>
      </c>
      <c r="C22" s="112"/>
      <c r="D22" s="112">
        <v>-5913</v>
      </c>
      <c r="E22" s="4"/>
      <c r="F22" s="58">
        <v>-2547</v>
      </c>
      <c r="G22" s="7"/>
      <c r="H22" s="58">
        <v>-2575</v>
      </c>
      <c r="I22" s="4"/>
      <c r="J22" s="65">
        <v>-1719</v>
      </c>
      <c r="K22" s="7"/>
      <c r="L22" s="65">
        <v>-1723</v>
      </c>
      <c r="M22" s="7"/>
      <c r="N22" s="78">
        <v>-842</v>
      </c>
      <c r="O22" s="61"/>
      <c r="P22" s="78">
        <v>-842</v>
      </c>
      <c r="Q22" s="72"/>
      <c r="R22" s="78">
        <v>-776</v>
      </c>
      <c r="S22" s="7"/>
      <c r="T22" s="78">
        <v>-775</v>
      </c>
      <c r="U22" s="37"/>
      <c r="V22" s="45"/>
      <c r="W22" s="38"/>
      <c r="X22" s="45"/>
    </row>
    <row r="23" spans="1:24" ht="15.75">
      <c r="A23" s="19" t="s">
        <v>28</v>
      </c>
      <c r="B23" s="58">
        <v>-55</v>
      </c>
      <c r="C23" s="7"/>
      <c r="D23" s="58">
        <v>-55</v>
      </c>
      <c r="E23" s="4"/>
      <c r="F23" s="58">
        <v>-55</v>
      </c>
      <c r="G23" s="7"/>
      <c r="H23" s="58">
        <v>-55</v>
      </c>
      <c r="I23" s="4"/>
      <c r="J23" s="78">
        <v>0</v>
      </c>
      <c r="K23" s="7"/>
      <c r="L23" s="78">
        <v>0</v>
      </c>
      <c r="M23" s="7"/>
      <c r="N23" s="58">
        <v>0</v>
      </c>
      <c r="O23" s="61"/>
      <c r="P23" s="78">
        <v>0</v>
      </c>
      <c r="Q23" s="72"/>
      <c r="R23" s="78">
        <v>0</v>
      </c>
      <c r="S23" s="7"/>
      <c r="T23" s="78">
        <v>0</v>
      </c>
      <c r="U23" s="37"/>
      <c r="V23" s="45"/>
      <c r="W23" s="38"/>
      <c r="X23" s="49"/>
    </row>
    <row r="24" spans="1:24" ht="15.75">
      <c r="A24" s="4" t="s">
        <v>12</v>
      </c>
      <c r="B24" s="161">
        <v>-2877</v>
      </c>
      <c r="C24" s="7"/>
      <c r="D24" s="58">
        <v>0</v>
      </c>
      <c r="E24" s="4"/>
      <c r="F24" s="58">
        <v>-21128</v>
      </c>
      <c r="G24" s="7"/>
      <c r="H24" s="58">
        <v>0</v>
      </c>
      <c r="I24" s="37"/>
      <c r="J24" s="14">
        <v>6145</v>
      </c>
      <c r="K24" s="7"/>
      <c r="L24" s="67">
        <v>0</v>
      </c>
      <c r="M24" s="7"/>
      <c r="N24" s="78">
        <v>5841</v>
      </c>
      <c r="O24" s="61"/>
      <c r="P24" s="67">
        <v>0</v>
      </c>
      <c r="Q24" s="72"/>
      <c r="R24" s="78">
        <v>6266</v>
      </c>
      <c r="S24" s="7"/>
      <c r="T24" s="67">
        <v>0</v>
      </c>
      <c r="U24" s="37"/>
      <c r="V24" s="45"/>
      <c r="W24" s="38"/>
      <c r="X24" s="49"/>
    </row>
    <row r="25" spans="1:24" ht="15.75" customHeight="1">
      <c r="A25" s="37"/>
      <c r="B25" s="8"/>
      <c r="C25" s="4"/>
      <c r="D25" s="12"/>
      <c r="E25" s="4"/>
      <c r="F25" s="7"/>
      <c r="G25" s="7"/>
      <c r="H25" s="7"/>
      <c r="I25" s="50"/>
      <c r="J25" s="14"/>
      <c r="K25" s="7"/>
      <c r="L25" s="14"/>
      <c r="M25" s="7"/>
      <c r="N25" s="78"/>
      <c r="O25" s="61"/>
      <c r="P25" s="67"/>
      <c r="Q25" s="72"/>
      <c r="R25" s="78"/>
      <c r="S25" s="7"/>
      <c r="T25" s="67"/>
      <c r="U25" s="37"/>
      <c r="V25" s="45"/>
      <c r="W25" s="38"/>
      <c r="X25" s="49"/>
    </row>
    <row r="26" spans="1:24" ht="15.75">
      <c r="A26" s="101" t="s">
        <v>13</v>
      </c>
      <c r="B26" s="97">
        <f>B16+B18</f>
        <v>95783</v>
      </c>
      <c r="C26" s="101"/>
      <c r="D26" s="97">
        <f>D16+D18</f>
        <v>93535</v>
      </c>
      <c r="E26" s="101"/>
      <c r="F26" s="98">
        <f>F16+F18</f>
        <v>8568</v>
      </c>
      <c r="G26" s="102"/>
      <c r="H26" s="98">
        <f>H16+H18</f>
        <v>6956</v>
      </c>
      <c r="I26" s="103"/>
      <c r="J26" s="98">
        <f>J16+J18</f>
        <v>31240</v>
      </c>
      <c r="K26" s="102"/>
      <c r="L26" s="98">
        <f>L16+L18</f>
        <v>30829</v>
      </c>
      <c r="M26" s="102"/>
      <c r="N26" s="99">
        <f>N16+N18</f>
        <v>30553</v>
      </c>
      <c r="O26" s="104"/>
      <c r="P26" s="99">
        <f>P16+P18</f>
        <v>30421</v>
      </c>
      <c r="Q26" s="100"/>
      <c r="R26" s="99">
        <f>R16+R18</f>
        <v>25421</v>
      </c>
      <c r="S26" s="104"/>
      <c r="T26" s="99">
        <f>T16+T18</f>
        <v>25329</v>
      </c>
      <c r="U26" s="37"/>
      <c r="V26" s="45"/>
      <c r="W26" s="38"/>
      <c r="X26" s="49"/>
    </row>
    <row r="27" spans="1:24" ht="15.75">
      <c r="A27" s="51"/>
      <c r="B27" s="113"/>
      <c r="C27" s="13"/>
      <c r="D27" s="113"/>
      <c r="E27" s="13"/>
      <c r="F27" s="60"/>
      <c r="G27" s="60"/>
      <c r="H27" s="60"/>
      <c r="I27" s="37"/>
      <c r="J27" s="68"/>
      <c r="K27" s="60"/>
      <c r="L27" s="68"/>
      <c r="M27" s="60"/>
      <c r="N27" s="78"/>
      <c r="O27" s="61"/>
      <c r="P27" s="67"/>
      <c r="Q27" s="72"/>
      <c r="R27" s="78"/>
      <c r="S27" s="7"/>
      <c r="T27" s="67"/>
      <c r="U27" s="37"/>
      <c r="V27" s="45"/>
      <c r="W27" s="38"/>
      <c r="X27" s="49"/>
    </row>
    <row r="28" spans="1:24" ht="15.75">
      <c r="A28" s="37" t="s">
        <v>14</v>
      </c>
      <c r="B28" s="9">
        <f>B29+B30</f>
        <v>-95495</v>
      </c>
      <c r="C28" s="111"/>
      <c r="D28" s="9">
        <f>D29+D30</f>
        <v>-92573</v>
      </c>
      <c r="E28" s="4"/>
      <c r="F28" s="58">
        <f>SUM(F29:F30)</f>
        <v>-23382</v>
      </c>
      <c r="G28" s="58"/>
      <c r="H28" s="58">
        <f>SUM(H29:H30)</f>
        <v>-22118</v>
      </c>
      <c r="I28" s="37"/>
      <c r="J28" s="65">
        <f>SUM(J29:J30)</f>
        <v>-29394</v>
      </c>
      <c r="K28" s="7"/>
      <c r="L28" s="65">
        <f>SUM(L29:L30)</f>
        <v>-28502</v>
      </c>
      <c r="M28" s="7"/>
      <c r="N28" s="78">
        <f>SUM(N29:N30)</f>
        <v>-17947</v>
      </c>
      <c r="O28" s="70"/>
      <c r="P28" s="78">
        <f>P29+P30</f>
        <v>-17518</v>
      </c>
      <c r="Q28" s="72"/>
      <c r="R28" s="78">
        <f>R29+R30</f>
        <v>-24771</v>
      </c>
      <c r="S28" s="14"/>
      <c r="T28" s="78">
        <f>T29+T30</f>
        <v>-24435</v>
      </c>
      <c r="U28" s="109"/>
      <c r="V28" s="110"/>
      <c r="W28" s="46"/>
      <c r="X28" s="45"/>
    </row>
    <row r="29" spans="1:24" ht="15.75">
      <c r="A29" s="37" t="s">
        <v>15</v>
      </c>
      <c r="B29" s="158">
        <v>32292</v>
      </c>
      <c r="C29" s="4"/>
      <c r="D29" s="158">
        <v>35228</v>
      </c>
      <c r="E29" s="4"/>
      <c r="F29" s="58">
        <v>7510</v>
      </c>
      <c r="G29" s="7"/>
      <c r="H29" s="58">
        <v>8777</v>
      </c>
      <c r="I29" s="37"/>
      <c r="J29" s="14">
        <v>8634</v>
      </c>
      <c r="K29" s="7"/>
      <c r="L29" s="14">
        <v>9530</v>
      </c>
      <c r="M29" s="7"/>
      <c r="N29" s="82">
        <v>8272</v>
      </c>
      <c r="O29" s="7"/>
      <c r="P29" s="83">
        <v>8704</v>
      </c>
      <c r="Q29" s="7"/>
      <c r="R29" s="83">
        <v>7877</v>
      </c>
      <c r="S29" s="83"/>
      <c r="T29" s="83">
        <v>8217</v>
      </c>
      <c r="U29" s="109"/>
      <c r="V29" s="110"/>
      <c r="W29" s="38"/>
      <c r="X29" s="49"/>
    </row>
    <row r="30" spans="1:24" ht="15.75">
      <c r="A30" s="37" t="s">
        <v>16</v>
      </c>
      <c r="B30" s="9">
        <v>-127787</v>
      </c>
      <c r="C30" s="111"/>
      <c r="D30" s="9">
        <v>-127801</v>
      </c>
      <c r="E30" s="4"/>
      <c r="F30" s="58">
        <v>-30892</v>
      </c>
      <c r="G30" s="7"/>
      <c r="H30" s="58">
        <v>-30895</v>
      </c>
      <c r="I30" s="37"/>
      <c r="J30" s="65">
        <v>-38028</v>
      </c>
      <c r="K30" s="7"/>
      <c r="L30" s="65">
        <v>-38032</v>
      </c>
      <c r="M30" s="7"/>
      <c r="N30" s="78">
        <v>-26219</v>
      </c>
      <c r="O30" s="61"/>
      <c r="P30" s="58">
        <v>-26222</v>
      </c>
      <c r="Q30" s="72"/>
      <c r="R30" s="78">
        <v>-32648</v>
      </c>
      <c r="S30" s="7"/>
      <c r="T30" s="58">
        <v>-32652</v>
      </c>
      <c r="U30" s="109"/>
      <c r="V30" s="110"/>
      <c r="W30" s="38"/>
      <c r="X30" s="49"/>
    </row>
    <row r="31" spans="1:24" ht="15.75">
      <c r="A31" s="37"/>
      <c r="B31" s="8"/>
      <c r="C31" s="4"/>
      <c r="D31" s="8"/>
      <c r="E31" s="4"/>
      <c r="F31" s="7"/>
      <c r="G31" s="7"/>
      <c r="H31" s="7"/>
      <c r="I31" s="35"/>
      <c r="J31" s="14"/>
      <c r="K31" s="7"/>
      <c r="L31" s="14"/>
      <c r="M31" s="7"/>
      <c r="N31" s="78"/>
      <c r="O31" s="61"/>
      <c r="P31" s="67"/>
      <c r="Q31" s="72"/>
      <c r="R31" s="78"/>
      <c r="S31" s="7"/>
      <c r="T31" s="67"/>
      <c r="U31" s="35"/>
      <c r="V31" s="43"/>
      <c r="W31" s="43"/>
      <c r="X31" s="43"/>
    </row>
    <row r="32" spans="1:24" ht="15.75">
      <c r="A32" s="96" t="s">
        <v>20</v>
      </c>
      <c r="B32" s="97">
        <f>B26+B28</f>
        <v>288</v>
      </c>
      <c r="C32" s="96"/>
      <c r="D32" s="97">
        <f>D26+D28</f>
        <v>962</v>
      </c>
      <c r="E32" s="96"/>
      <c r="F32" s="99">
        <f>F26+F28</f>
        <v>-14814</v>
      </c>
      <c r="G32" s="107"/>
      <c r="H32" s="99">
        <f>H26+H28</f>
        <v>-15162</v>
      </c>
      <c r="I32" s="96"/>
      <c r="J32" s="98">
        <f>J26+J28</f>
        <v>1846</v>
      </c>
      <c r="K32" s="93"/>
      <c r="L32" s="98">
        <f>L26+L28</f>
        <v>2327</v>
      </c>
      <c r="M32" s="93"/>
      <c r="N32" s="99">
        <f>N26+N28</f>
        <v>12606</v>
      </c>
      <c r="O32" s="93"/>
      <c r="P32" s="99">
        <f>P26+P28</f>
        <v>12903</v>
      </c>
      <c r="Q32" s="100"/>
      <c r="R32" s="99">
        <f>R26+R28</f>
        <v>650</v>
      </c>
      <c r="S32" s="93"/>
      <c r="T32" s="99">
        <f>T26+T28</f>
        <v>894</v>
      </c>
      <c r="U32" s="35"/>
      <c r="V32" s="44"/>
      <c r="W32" s="44"/>
      <c r="X32" s="44"/>
    </row>
    <row r="33" spans="1:24" ht="15.75">
      <c r="A33" s="35"/>
      <c r="B33" s="16"/>
      <c r="C33" s="10"/>
      <c r="D33" s="16"/>
      <c r="E33" s="10"/>
      <c r="F33" s="2"/>
      <c r="G33" s="2"/>
      <c r="H33" s="2"/>
      <c r="I33" s="37"/>
      <c r="J33" s="69"/>
      <c r="K33" s="2"/>
      <c r="L33" s="69"/>
      <c r="M33" s="2"/>
      <c r="N33" s="7"/>
      <c r="O33" s="7"/>
      <c r="P33" s="7"/>
      <c r="Q33" s="7"/>
      <c r="R33" s="7"/>
      <c r="S33" s="7"/>
      <c r="T33" s="7"/>
      <c r="U33" s="35"/>
      <c r="V33" s="43"/>
      <c r="W33" s="43"/>
      <c r="X33" s="43"/>
    </row>
    <row r="34" spans="1:24" ht="15.75">
      <c r="A34" s="37" t="s">
        <v>17</v>
      </c>
      <c r="B34" s="8">
        <f>SUM(B35:B36)</f>
        <v>207</v>
      </c>
      <c r="C34" s="4"/>
      <c r="D34" s="111">
        <f>SUM(D35:D36)</f>
        <v>-467</v>
      </c>
      <c r="E34" s="4"/>
      <c r="F34" s="58">
        <f>F35+F36</f>
        <v>-2030</v>
      </c>
      <c r="G34" s="58"/>
      <c r="H34" s="58">
        <f>H35+H36</f>
        <v>-1682</v>
      </c>
      <c r="I34" s="37"/>
      <c r="J34" s="14">
        <f>J35+J36</f>
        <v>1840</v>
      </c>
      <c r="K34" s="7"/>
      <c r="L34" s="14">
        <f>L35+L36</f>
        <v>1359</v>
      </c>
      <c r="M34" s="7"/>
      <c r="N34" s="58">
        <f>N35+N36</f>
        <v>-2083</v>
      </c>
      <c r="O34" s="2"/>
      <c r="P34" s="58">
        <f>P35+P36</f>
        <v>-2380</v>
      </c>
      <c r="Q34" s="77"/>
      <c r="R34" s="58">
        <f>R35+R36</f>
        <v>2480</v>
      </c>
      <c r="S34" s="2"/>
      <c r="T34" s="58">
        <f>T35+T36</f>
        <v>2236</v>
      </c>
      <c r="U34" s="37"/>
      <c r="V34" s="39"/>
      <c r="W34" s="38"/>
      <c r="X34" s="39"/>
    </row>
    <row r="35" spans="1:26" ht="15.75">
      <c r="A35" s="37" t="s">
        <v>18</v>
      </c>
      <c r="B35" s="112">
        <v>-2</v>
      </c>
      <c r="C35" s="4"/>
      <c r="D35" s="111">
        <v>-1360</v>
      </c>
      <c r="E35" s="4"/>
      <c r="F35" s="58">
        <v>0</v>
      </c>
      <c r="G35" s="7"/>
      <c r="H35" s="58">
        <v>-479</v>
      </c>
      <c r="I35" s="37"/>
      <c r="J35" s="58">
        <v>0</v>
      </c>
      <c r="K35" s="7"/>
      <c r="L35" s="65">
        <v>-423</v>
      </c>
      <c r="M35" s="7"/>
      <c r="N35" s="58">
        <v>-2</v>
      </c>
      <c r="O35" s="61"/>
      <c r="P35" s="58">
        <v>-273</v>
      </c>
      <c r="Q35" s="72"/>
      <c r="R35" s="58">
        <v>0</v>
      </c>
      <c r="S35" s="7"/>
      <c r="T35" s="58">
        <v>-185</v>
      </c>
      <c r="U35" s="37"/>
      <c r="V35" s="39"/>
      <c r="W35" s="38"/>
      <c r="X35" s="39"/>
      <c r="Z35" s="47"/>
    </row>
    <row r="36" spans="1:26" ht="15.75">
      <c r="A36" s="37" t="s">
        <v>19</v>
      </c>
      <c r="B36" s="8">
        <v>209</v>
      </c>
      <c r="C36" s="4"/>
      <c r="D36" s="8">
        <v>893</v>
      </c>
      <c r="E36" s="4"/>
      <c r="F36" s="58">
        <v>-2030</v>
      </c>
      <c r="G36" s="7"/>
      <c r="H36" s="58">
        <v>-1203</v>
      </c>
      <c r="I36" s="37"/>
      <c r="J36" s="14">
        <v>1840</v>
      </c>
      <c r="K36" s="7"/>
      <c r="L36" s="14">
        <v>1782</v>
      </c>
      <c r="M36" s="7"/>
      <c r="N36" s="58">
        <v>-2081</v>
      </c>
      <c r="O36" s="61"/>
      <c r="P36" s="58">
        <v>-2107</v>
      </c>
      <c r="Q36" s="72"/>
      <c r="R36" s="58">
        <v>2480</v>
      </c>
      <c r="S36" s="7"/>
      <c r="T36" s="58">
        <v>2421</v>
      </c>
      <c r="U36" s="37"/>
      <c r="V36" s="39"/>
      <c r="W36" s="38"/>
      <c r="X36" s="39"/>
      <c r="Z36" s="47"/>
    </row>
    <row r="37" spans="1:26" ht="15.75" hidden="1">
      <c r="A37" s="37"/>
      <c r="B37" s="8"/>
      <c r="C37" s="4"/>
      <c r="D37" s="8"/>
      <c r="E37" s="4"/>
      <c r="F37" s="58"/>
      <c r="G37" s="7"/>
      <c r="H37" s="58"/>
      <c r="I37" s="37"/>
      <c r="J37" s="14"/>
      <c r="K37" s="7"/>
      <c r="L37" s="14"/>
      <c r="M37" s="7"/>
      <c r="N37" s="58"/>
      <c r="O37" s="61"/>
      <c r="P37" s="58"/>
      <c r="Q37" s="72"/>
      <c r="R37" s="58"/>
      <c r="S37" s="7"/>
      <c r="T37" s="58"/>
      <c r="U37" s="37"/>
      <c r="V37" s="39"/>
      <c r="W37" s="38"/>
      <c r="X37" s="39"/>
      <c r="Z37" s="47"/>
    </row>
    <row r="38" spans="1:26" ht="15.75" hidden="1">
      <c r="A38" s="96" t="s">
        <v>21</v>
      </c>
      <c r="B38" s="97">
        <f>B32+B34</f>
        <v>495</v>
      </c>
      <c r="C38" s="96"/>
      <c r="D38" s="97">
        <f>D32+D34</f>
        <v>495</v>
      </c>
      <c r="E38" s="96"/>
      <c r="F38" s="98">
        <f>F32+F34</f>
        <v>-16844</v>
      </c>
      <c r="G38" s="93"/>
      <c r="H38" s="98">
        <f>H32+H34</f>
        <v>-16844</v>
      </c>
      <c r="I38" s="96"/>
      <c r="J38" s="98">
        <f>J32+J34</f>
        <v>3686</v>
      </c>
      <c r="K38" s="93"/>
      <c r="L38" s="98">
        <f>L32+L34</f>
        <v>3686</v>
      </c>
      <c r="M38" s="93"/>
      <c r="N38" s="99">
        <f>N32+N34</f>
        <v>10523</v>
      </c>
      <c r="O38" s="93"/>
      <c r="P38" s="99">
        <f>P32+P34</f>
        <v>10523</v>
      </c>
      <c r="Q38" s="100"/>
      <c r="R38" s="99">
        <f>R32+R34</f>
        <v>3130</v>
      </c>
      <c r="S38" s="93"/>
      <c r="T38" s="99">
        <f>T32+T34</f>
        <v>3130</v>
      </c>
      <c r="U38" s="33"/>
      <c r="V38" s="53"/>
      <c r="W38" s="34"/>
      <c r="X38" s="53"/>
      <c r="Z38" s="47"/>
    </row>
    <row r="39" spans="1:26" ht="15.75" hidden="1">
      <c r="A39" s="33"/>
      <c r="B39" s="11"/>
      <c r="C39" s="3"/>
      <c r="D39" s="11"/>
      <c r="E39" s="3"/>
      <c r="F39" s="61"/>
      <c r="G39" s="61"/>
      <c r="H39" s="61"/>
      <c r="I39" s="3"/>
      <c r="J39" s="70"/>
      <c r="K39" s="61"/>
      <c r="L39" s="70"/>
      <c r="M39" s="61"/>
      <c r="N39" s="84"/>
      <c r="O39" s="61"/>
      <c r="P39" s="84"/>
      <c r="Q39" s="85"/>
      <c r="R39" s="84"/>
      <c r="S39" s="61"/>
      <c r="T39" s="84"/>
      <c r="U39" s="33"/>
      <c r="V39" s="53"/>
      <c r="W39" s="34"/>
      <c r="X39" s="53"/>
      <c r="Z39" s="47"/>
    </row>
    <row r="40" spans="1:26" ht="15.75" hidden="1">
      <c r="A40" s="3" t="s">
        <v>22</v>
      </c>
      <c r="B40" s="11"/>
      <c r="C40" s="3"/>
      <c r="D40" s="11"/>
      <c r="E40" s="3"/>
      <c r="F40" s="61"/>
      <c r="G40" s="61"/>
      <c r="H40" s="61"/>
      <c r="I40" s="37"/>
      <c r="J40" s="70"/>
      <c r="K40" s="61"/>
      <c r="L40" s="70"/>
      <c r="M40" s="61"/>
      <c r="N40" s="84"/>
      <c r="O40" s="61"/>
      <c r="P40" s="84"/>
      <c r="Q40" s="85"/>
      <c r="R40" s="84"/>
      <c r="S40" s="61"/>
      <c r="T40" s="84"/>
      <c r="U40" s="35"/>
      <c r="V40" s="44"/>
      <c r="W40" s="43"/>
      <c r="X40" s="44"/>
      <c r="Z40" s="47"/>
    </row>
    <row r="41" spans="1:26" ht="15.75" hidden="1">
      <c r="A41" s="37" t="s">
        <v>23</v>
      </c>
      <c r="B41" s="111"/>
      <c r="C41" s="4"/>
      <c r="D41" s="111"/>
      <c r="E41" s="4"/>
      <c r="F41" s="58"/>
      <c r="G41" s="7"/>
      <c r="H41" s="58"/>
      <c r="I41" s="33"/>
      <c r="J41" s="58"/>
      <c r="K41" s="7"/>
      <c r="L41" s="58"/>
      <c r="M41" s="7"/>
      <c r="N41" s="58"/>
      <c r="O41" s="7"/>
      <c r="P41" s="58">
        <v>0</v>
      </c>
      <c r="Q41" s="72"/>
      <c r="R41" s="58">
        <v>0</v>
      </c>
      <c r="S41" s="7"/>
      <c r="T41" s="58">
        <v>0</v>
      </c>
      <c r="U41" s="33"/>
      <c r="V41" s="53"/>
      <c r="W41" s="34"/>
      <c r="X41" s="53"/>
      <c r="Z41" s="47"/>
    </row>
    <row r="42" spans="1:24" ht="15.75">
      <c r="A42" s="33"/>
      <c r="B42" s="11"/>
      <c r="C42" s="3"/>
      <c r="D42" s="11"/>
      <c r="E42" s="3"/>
      <c r="F42" s="61"/>
      <c r="G42" s="61"/>
      <c r="H42" s="61"/>
      <c r="I42" s="35"/>
      <c r="J42" s="70"/>
      <c r="K42" s="61"/>
      <c r="L42" s="70"/>
      <c r="M42" s="61"/>
      <c r="N42" s="84"/>
      <c r="O42" s="61"/>
      <c r="P42" s="84"/>
      <c r="Q42" s="85"/>
      <c r="R42" s="84"/>
      <c r="S42" s="61"/>
      <c r="T42" s="84"/>
      <c r="U42" s="35"/>
      <c r="V42" s="44"/>
      <c r="W42" s="44"/>
      <c r="X42" s="44"/>
    </row>
    <row r="43" spans="1:24" ht="15.75">
      <c r="A43" s="96" t="s">
        <v>24</v>
      </c>
      <c r="B43" s="97">
        <f>B38+B41</f>
        <v>495</v>
      </c>
      <c r="C43" s="96"/>
      <c r="D43" s="97">
        <f>D38+D41</f>
        <v>495</v>
      </c>
      <c r="E43" s="96"/>
      <c r="F43" s="99">
        <f>F38+F41</f>
        <v>-16844</v>
      </c>
      <c r="G43" s="107"/>
      <c r="H43" s="99">
        <f>H38+H41</f>
        <v>-16844</v>
      </c>
      <c r="I43" s="162"/>
      <c r="J43" s="98">
        <f>J38+J41</f>
        <v>3686</v>
      </c>
      <c r="K43" s="93"/>
      <c r="L43" s="98">
        <f>L38+L41</f>
        <v>3686</v>
      </c>
      <c r="M43" s="93"/>
      <c r="N43" s="99">
        <f>N38+N41</f>
        <v>10523</v>
      </c>
      <c r="O43" s="104"/>
      <c r="P43" s="99">
        <f>P38+P41</f>
        <v>10523</v>
      </c>
      <c r="Q43" s="100"/>
      <c r="R43" s="99">
        <f>R38+R41</f>
        <v>3130</v>
      </c>
      <c r="S43" s="104"/>
      <c r="T43" s="99">
        <f>T38+T41</f>
        <v>3130</v>
      </c>
      <c r="U43" s="35"/>
      <c r="V43" s="44"/>
      <c r="W43" s="44"/>
      <c r="X43" s="44"/>
    </row>
    <row r="44" spans="1:24" ht="15.75">
      <c r="A44" s="35"/>
      <c r="B44" s="16"/>
      <c r="C44" s="10"/>
      <c r="D44" s="16"/>
      <c r="E44" s="10"/>
      <c r="F44" s="2"/>
      <c r="G44" s="2"/>
      <c r="H44" s="2"/>
      <c r="I44" s="5"/>
      <c r="J44" s="69"/>
      <c r="K44" s="2"/>
      <c r="L44" s="69"/>
      <c r="M44" s="2"/>
      <c r="N44" s="81"/>
      <c r="O44" s="81"/>
      <c r="P44" s="81"/>
      <c r="Q44" s="77"/>
      <c r="R44" s="81"/>
      <c r="S44" s="81"/>
      <c r="T44" s="81"/>
      <c r="U44" s="33"/>
      <c r="V44" s="39"/>
      <c r="W44" s="34"/>
      <c r="X44" s="39"/>
    </row>
    <row r="45" spans="1:24" ht="15.75">
      <c r="A45" s="5" t="s">
        <v>25</v>
      </c>
      <c r="B45" s="17"/>
      <c r="C45" s="5"/>
      <c r="D45" s="17"/>
      <c r="E45" s="5"/>
      <c r="F45" s="62"/>
      <c r="G45" s="62"/>
      <c r="H45" s="62"/>
      <c r="I45" s="4"/>
      <c r="J45" s="86"/>
      <c r="K45" s="62"/>
      <c r="L45" s="86"/>
      <c r="M45" s="62"/>
      <c r="N45" s="58"/>
      <c r="O45" s="61"/>
      <c r="P45" s="58"/>
      <c r="Q45" s="72"/>
      <c r="R45" s="58"/>
      <c r="S45" s="7"/>
      <c r="T45" s="58"/>
      <c r="U45" s="33"/>
      <c r="V45" s="39"/>
      <c r="W45" s="34"/>
      <c r="X45" s="39"/>
    </row>
    <row r="46" spans="1:24" ht="15.75" customHeight="1">
      <c r="A46" s="4" t="s">
        <v>26</v>
      </c>
      <c r="B46" s="111">
        <v>495</v>
      </c>
      <c r="C46" s="4"/>
      <c r="D46" s="160">
        <v>495</v>
      </c>
      <c r="E46" s="4"/>
      <c r="F46" s="58">
        <v>-16844</v>
      </c>
      <c r="G46" s="7"/>
      <c r="H46" s="58">
        <v>-16844</v>
      </c>
      <c r="I46" s="4"/>
      <c r="J46" s="14">
        <v>3686</v>
      </c>
      <c r="K46" s="7"/>
      <c r="L46" s="14">
        <v>3686</v>
      </c>
      <c r="M46" s="7"/>
      <c r="N46" s="58">
        <v>10523</v>
      </c>
      <c r="O46" s="61"/>
      <c r="P46" s="58">
        <v>10523</v>
      </c>
      <c r="Q46" s="72"/>
      <c r="R46" s="58">
        <v>3130</v>
      </c>
      <c r="S46" s="7"/>
      <c r="T46" s="58">
        <v>3130</v>
      </c>
      <c r="V46" s="54"/>
      <c r="W46" s="29"/>
      <c r="X46" s="54"/>
    </row>
    <row r="47" spans="1:24" ht="14.25" customHeight="1">
      <c r="A47" s="4" t="s">
        <v>27</v>
      </c>
      <c r="B47" s="135">
        <v>0</v>
      </c>
      <c r="C47" s="4"/>
      <c r="D47" s="135">
        <v>0</v>
      </c>
      <c r="E47" s="4"/>
      <c r="F47" s="58">
        <v>0</v>
      </c>
      <c r="G47" s="7"/>
      <c r="H47" s="58">
        <v>0</v>
      </c>
      <c r="I47" s="35"/>
      <c r="J47" s="75">
        <v>0</v>
      </c>
      <c r="K47" s="7"/>
      <c r="L47" s="75">
        <v>0</v>
      </c>
      <c r="M47" s="7"/>
      <c r="N47" s="75">
        <v>0</v>
      </c>
      <c r="O47" s="7"/>
      <c r="P47" s="58">
        <v>0</v>
      </c>
      <c r="Q47" s="72"/>
      <c r="R47" s="75">
        <v>0</v>
      </c>
      <c r="S47" s="7"/>
      <c r="T47" s="87">
        <v>0</v>
      </c>
      <c r="U47" s="35"/>
      <c r="V47" s="44"/>
      <c r="W47" s="44"/>
      <c r="X47" s="44"/>
    </row>
    <row r="48" spans="1:24" ht="15.75">
      <c r="A48" s="96"/>
      <c r="B48" s="105">
        <f>B46+B47</f>
        <v>495</v>
      </c>
      <c r="C48" s="96"/>
      <c r="D48" s="105">
        <f>D46+D47</f>
        <v>495</v>
      </c>
      <c r="E48" s="96"/>
      <c r="F48" s="108">
        <f>F46+F47</f>
        <v>-16844</v>
      </c>
      <c r="G48" s="107"/>
      <c r="H48" s="108">
        <f>H46+H47</f>
        <v>-16844</v>
      </c>
      <c r="I48" s="90"/>
      <c r="J48" s="106">
        <f>J46+J47</f>
        <v>3686</v>
      </c>
      <c r="K48" s="93"/>
      <c r="L48" s="106">
        <f>L46+L47</f>
        <v>3686</v>
      </c>
      <c r="M48" s="93"/>
      <c r="N48" s="108">
        <f>N46+N47</f>
        <v>10523</v>
      </c>
      <c r="O48" s="104"/>
      <c r="P48" s="108">
        <f>P46+P47</f>
        <v>10523</v>
      </c>
      <c r="Q48" s="100"/>
      <c r="R48" s="108">
        <f>R46+R47</f>
        <v>3130</v>
      </c>
      <c r="S48" s="104"/>
      <c r="T48" s="108">
        <f>T46+T47</f>
        <v>3130</v>
      </c>
      <c r="U48" s="26"/>
      <c r="V48" s="56"/>
      <c r="W48" s="56"/>
      <c r="X48" s="56"/>
    </row>
    <row r="49" spans="1:20" ht="15.75">
      <c r="A49" s="24"/>
      <c r="J49" s="24"/>
      <c r="K49" s="24"/>
      <c r="L49" s="24"/>
      <c r="M49" s="24"/>
      <c r="N49" s="24"/>
      <c r="O49" s="24"/>
      <c r="P49" s="24"/>
      <c r="Q49" s="55"/>
      <c r="R49" s="24"/>
      <c r="S49" s="24"/>
      <c r="T49" s="24"/>
    </row>
    <row r="50" ht="15.75">
      <c r="A50" s="88"/>
    </row>
    <row r="51" ht="15.75">
      <c r="A51" s="88"/>
    </row>
    <row r="52" ht="15.75">
      <c r="R52" s="52"/>
    </row>
  </sheetData>
  <sheetProtection password="C763" sheet="1" selectLockedCells="1" selectUnlockedCells="1"/>
  <mergeCells count="9">
    <mergeCell ref="V7:X7"/>
    <mergeCell ref="J7:L7"/>
    <mergeCell ref="N7:P7"/>
    <mergeCell ref="R7:T7"/>
    <mergeCell ref="A2:T2"/>
    <mergeCell ref="A4:T4"/>
    <mergeCell ref="A5:T5"/>
    <mergeCell ref="B7:D7"/>
    <mergeCell ref="F7:H7"/>
  </mergeCells>
  <printOptions/>
  <pageMargins left="0.787401575" right="0.787401575" top="0.984251969" bottom="0.984251969" header="0.492125985" footer="0.492125985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adrianawagner</dc:creator>
  <cp:keywords/>
  <dc:description/>
  <cp:lastModifiedBy>maricianebrugneroto</cp:lastModifiedBy>
  <cp:lastPrinted>2011-08-19T14:55:38Z</cp:lastPrinted>
  <dcterms:created xsi:type="dcterms:W3CDTF">2009-03-19T14:46:13Z</dcterms:created>
  <dcterms:modified xsi:type="dcterms:W3CDTF">2016-02-24T14:36:54Z</dcterms:modified>
  <cp:category/>
  <cp:version/>
  <cp:contentType/>
  <cp:contentStatus/>
</cp:coreProperties>
</file>